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imir\AppData\Local\Temp\Rar$DIa18332.27407.rartemp\"/>
    </mc:Choice>
  </mc:AlternateContent>
  <bookViews>
    <workbookView xWindow="0" yWindow="758" windowWidth="30240" windowHeight="17543" tabRatio="911" activeTab="8"/>
  </bookViews>
  <sheets>
    <sheet name="Summary" sheetId="19" r:id="rId1"/>
    <sheet name="MV Concrete" sheetId="9" r:id="rId2"/>
    <sheet name="MV Concrete (Instal)" sheetId="36" r:id="rId3"/>
    <sheet name=" MV-LV Sub_11kV" sheetId="23" r:id="rId4"/>
    <sheet name=" MV-LV Sub_11kV (Instal)" sheetId="38" r:id="rId5"/>
    <sheet name="LV Networks" sheetId="40" r:id="rId6"/>
    <sheet name="LV Networks (Instal)" sheetId="39" r:id="rId7"/>
    <sheet name="Service Conn." sheetId="26" r:id="rId8"/>
    <sheet name="Solar Minigrid" sheetId="20" r:id="rId9"/>
    <sheet name="Solar Minigrid (Instal)" sheetId="41" r:id="rId10"/>
  </sheets>
  <definedNames>
    <definedName name="_Fill" hidden="1">#REF!</definedName>
    <definedName name="Benefits">#REF!</definedName>
    <definedName name="dd" hidden="1">{"'PROFITABILITY'!$A$1:$F$45"}</definedName>
    <definedName name="DM">#REF!</definedName>
    <definedName name="DOLLARS1">#REF!</definedName>
    <definedName name="DOLLARS2">#REF!</definedName>
    <definedName name="f" hidden="1">{"'PROFITABILITY'!$A$1:$F$45"}</definedName>
    <definedName name="FF">#REF!</definedName>
    <definedName name="FIM">#REF!</definedName>
    <definedName name="FRANCS">#REF!</definedName>
    <definedName name="HTML_CodePage" hidden="1">1252</definedName>
    <definedName name="HTML_Control" hidden="1">{"'PROFITABILITY'!$A$1:$F$45"}</definedName>
    <definedName name="HTML_Description" hidden="1">""</definedName>
    <definedName name="HTML_Email" hidden="1">""</definedName>
    <definedName name="HTML_Header" hidden="1">"PRICE AND PROFOTABILITY"</definedName>
    <definedName name="HTML_LastUpdate" hidden="1">"2/9/99"</definedName>
    <definedName name="HTML_LineAfter" hidden="1">TRUE</definedName>
    <definedName name="HTML_LineBefore" hidden="1">TRUE</definedName>
    <definedName name="HTML_Name" hidden="1">"KEC  INTERNATIONAL"</definedName>
    <definedName name="HTML_OBDlg2" hidden="1">TRUE</definedName>
    <definedName name="HTML_OBDlg4" hidden="1">TRUE</definedName>
    <definedName name="HTML_OS" hidden="1">0</definedName>
    <definedName name="HTML_PathFile" hidden="1">"C:\My Documents\XLS.htm"</definedName>
    <definedName name="HTML_Title" hidden="1">"MANANTALI PROJECT"</definedName>
    <definedName name="Insurance">#REF!</definedName>
    <definedName name="LIRA">#REF!</definedName>
    <definedName name="OFFICE_LIGHTING">#REF!</definedName>
    <definedName name="oh">#REF!</definedName>
    <definedName name="ohe">#REF!</definedName>
    <definedName name="PERSONAL_TRANSPORT">#REF!</definedName>
    <definedName name="POUNDS">#REF!</definedName>
    <definedName name="_xlnm.Print_Area" localSheetId="3">' MV-LV Sub_11kV'!$B$1:$M$15</definedName>
    <definedName name="_xlnm.Print_Area" localSheetId="4">' MV-LV Sub_11kV (Instal)'!$B$1:$G$15</definedName>
    <definedName name="_xlnm.Print_Area" localSheetId="6">'LV Networks (Instal)'!$B$1:$I$32</definedName>
    <definedName name="_xlnm.Print_Area" localSheetId="1">'MV Concrete'!$B$1:$Q$49</definedName>
    <definedName name="_xlnm.Print_Area" localSheetId="2">'MV Concrete (Instal)'!$B$1:$G$52</definedName>
    <definedName name="_xlnm.Print_Area" localSheetId="7">'Service Conn.'!$B$1:$M$28</definedName>
    <definedName name="_xlnm.Print_Area" localSheetId="8">'Solar Minigrid'!$B$1:$M$3</definedName>
    <definedName name="_xlnm.Print_Area" localSheetId="0">Summary!$B$1:$E$13</definedName>
    <definedName name="Print_Area_MI">#REF!</definedName>
    <definedName name="Print_Area_MI1">#REF!</definedName>
    <definedName name="_xlnm.Print_Titles" localSheetId="3">' MV-LV Sub_11kV'!$1:$4</definedName>
    <definedName name="_xlnm.Print_Titles" localSheetId="4">' MV-LV Sub_11kV (Instal)'!$1:$4</definedName>
    <definedName name="_xlnm.Print_Titles" localSheetId="6">'LV Networks (Instal)'!$1:$4</definedName>
    <definedName name="_xlnm.Print_Titles" localSheetId="1">'MV Concrete'!$1:$4</definedName>
    <definedName name="_xlnm.Print_Titles" localSheetId="2">'MV Concrete (Instal)'!$1:$4</definedName>
    <definedName name="_xlnm.Print_Titles" localSheetId="7">'Service Conn.'!$1:$4</definedName>
    <definedName name="_xlnm.Print_Titles" localSheetId="8">'Solar Minigrid'!$1:$3</definedName>
    <definedName name="Professional___Audit_Fees">#REF!</definedName>
    <definedName name="RENT">#REF!</definedName>
    <definedName name="Repairs">#REF!</definedName>
    <definedName name="RUPEES">#REF!</definedName>
    <definedName name="SALARIES___WAGES">#REF!</definedName>
    <definedName name="Y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9" l="1"/>
  <c r="H7" i="41"/>
  <c r="H8" i="41"/>
  <c r="H9" i="41"/>
  <c r="H10" i="41"/>
  <c r="H11" i="41"/>
  <c r="H12" i="41"/>
  <c r="H13" i="41"/>
  <c r="H14" i="41"/>
  <c r="H15" i="41"/>
  <c r="I6" i="41"/>
  <c r="H6" i="41"/>
  <c r="M5" i="20"/>
  <c r="K6" i="20"/>
  <c r="K7" i="20"/>
  <c r="K8" i="20"/>
  <c r="K9" i="20"/>
  <c r="K10" i="20"/>
  <c r="K11" i="20"/>
  <c r="K12" i="20"/>
  <c r="K13" i="20"/>
  <c r="K14" i="20"/>
  <c r="H6" i="20"/>
  <c r="I6" i="20"/>
  <c r="H7" i="20"/>
  <c r="I7" i="20"/>
  <c r="H8" i="20"/>
  <c r="I8" i="20"/>
  <c r="H9" i="20"/>
  <c r="I9" i="20"/>
  <c r="H10" i="20"/>
  <c r="I10" i="20"/>
  <c r="H11" i="20"/>
  <c r="I11" i="20"/>
  <c r="H12" i="20"/>
  <c r="I12" i="20"/>
  <c r="H13" i="20"/>
  <c r="I13" i="20"/>
  <c r="H14" i="20"/>
  <c r="I14" i="20"/>
  <c r="K5" i="20"/>
  <c r="I5" i="20"/>
  <c r="H5" i="20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H7" i="26"/>
  <c r="I7" i="26"/>
  <c r="H8" i="26"/>
  <c r="I8" i="26"/>
  <c r="H9" i="26"/>
  <c r="I9" i="26"/>
  <c r="H10" i="26"/>
  <c r="I10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H21" i="26"/>
  <c r="I21" i="26"/>
  <c r="H22" i="26"/>
  <c r="I22" i="26"/>
  <c r="H23" i="26"/>
  <c r="I23" i="26"/>
  <c r="H24" i="26"/>
  <c r="I24" i="26"/>
  <c r="H25" i="26"/>
  <c r="I25" i="26"/>
  <c r="H26" i="26"/>
  <c r="I26" i="26"/>
  <c r="H27" i="26"/>
  <c r="I27" i="26"/>
  <c r="M6" i="26"/>
  <c r="K6" i="26"/>
  <c r="I6" i="26"/>
  <c r="H6" i="26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29" i="39"/>
  <c r="G30" i="39"/>
  <c r="I6" i="39"/>
  <c r="G6" i="39"/>
  <c r="M7" i="40"/>
  <c r="M8" i="40"/>
  <c r="M9" i="40"/>
  <c r="M10" i="40"/>
  <c r="M11" i="40"/>
  <c r="M12" i="40"/>
  <c r="M13" i="40"/>
  <c r="M14" i="40"/>
  <c r="M15" i="40"/>
  <c r="M16" i="40"/>
  <c r="M17" i="40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H7" i="40"/>
  <c r="I7" i="40"/>
  <c r="H8" i="40"/>
  <c r="I8" i="40"/>
  <c r="H9" i="40"/>
  <c r="I9" i="40"/>
  <c r="H10" i="40"/>
  <c r="I10" i="40"/>
  <c r="H11" i="40"/>
  <c r="I11" i="40"/>
  <c r="H12" i="40"/>
  <c r="I12" i="40"/>
  <c r="H13" i="40"/>
  <c r="I13" i="40"/>
  <c r="H14" i="40"/>
  <c r="I14" i="40"/>
  <c r="H15" i="40"/>
  <c r="I15" i="40"/>
  <c r="H16" i="40"/>
  <c r="I16" i="40"/>
  <c r="H17" i="40"/>
  <c r="I17" i="40"/>
  <c r="H18" i="40"/>
  <c r="I18" i="40"/>
  <c r="H19" i="40"/>
  <c r="I19" i="40"/>
  <c r="H20" i="40"/>
  <c r="I20" i="40"/>
  <c r="H21" i="40"/>
  <c r="I21" i="40"/>
  <c r="H22" i="40"/>
  <c r="I22" i="40"/>
  <c r="H23" i="40"/>
  <c r="I23" i="40"/>
  <c r="H24" i="40"/>
  <c r="I24" i="40"/>
  <c r="H25" i="40"/>
  <c r="I25" i="40"/>
  <c r="H26" i="40"/>
  <c r="I26" i="40"/>
  <c r="H27" i="40"/>
  <c r="I27" i="40"/>
  <c r="H28" i="40"/>
  <c r="I28" i="40"/>
  <c r="H29" i="40"/>
  <c r="I29" i="40"/>
  <c r="H30" i="40"/>
  <c r="I30" i="40"/>
  <c r="H31" i="40"/>
  <c r="I31" i="40"/>
  <c r="H32" i="40"/>
  <c r="I32" i="40"/>
  <c r="M6" i="40"/>
  <c r="K6" i="40"/>
  <c r="I6" i="40"/>
  <c r="H6" i="40"/>
  <c r="G7" i="38"/>
  <c r="G8" i="38"/>
  <c r="G9" i="38"/>
  <c r="G10" i="38"/>
  <c r="G11" i="38"/>
  <c r="G12" i="38"/>
  <c r="G13" i="38"/>
  <c r="G14" i="38"/>
  <c r="G6" i="38"/>
  <c r="M7" i="23"/>
  <c r="M8" i="23"/>
  <c r="M9" i="23"/>
  <c r="M10" i="23"/>
  <c r="M11" i="23"/>
  <c r="M12" i="23"/>
  <c r="M13" i="23"/>
  <c r="M14" i="23"/>
  <c r="K7" i="23"/>
  <c r="K8" i="23"/>
  <c r="K9" i="23"/>
  <c r="K10" i="23"/>
  <c r="K11" i="23"/>
  <c r="K12" i="23"/>
  <c r="K13" i="23"/>
  <c r="K14" i="23"/>
  <c r="H7" i="23"/>
  <c r="I7" i="23"/>
  <c r="H8" i="23"/>
  <c r="I8" i="23"/>
  <c r="H9" i="23"/>
  <c r="I9" i="23"/>
  <c r="H10" i="23"/>
  <c r="I10" i="23"/>
  <c r="H11" i="23"/>
  <c r="I11" i="23"/>
  <c r="H12" i="23"/>
  <c r="I12" i="23"/>
  <c r="H13" i="23"/>
  <c r="I13" i="23"/>
  <c r="H14" i="23"/>
  <c r="I14" i="23"/>
  <c r="M6" i="23"/>
  <c r="K6" i="23"/>
  <c r="I6" i="23"/>
  <c r="H6" i="23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6" i="36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I45" i="9"/>
  <c r="H46" i="9"/>
  <c r="I46" i="9"/>
  <c r="H47" i="9"/>
  <c r="I47" i="9"/>
  <c r="M6" i="9"/>
  <c r="K6" i="9"/>
  <c r="I6" i="9"/>
  <c r="H6" i="9"/>
  <c r="M14" i="20" l="1"/>
  <c r="M13" i="20"/>
  <c r="M12" i="20"/>
  <c r="M11" i="20"/>
  <c r="M10" i="20"/>
  <c r="M9" i="20"/>
  <c r="M8" i="20"/>
  <c r="M7" i="20"/>
  <c r="M6" i="20"/>
  <c r="K32" i="40"/>
  <c r="K31" i="40"/>
  <c r="K30" i="40"/>
  <c r="K12" i="40"/>
  <c r="K11" i="40"/>
  <c r="K8" i="40"/>
  <c r="K7" i="40"/>
  <c r="G15" i="38" l="1"/>
  <c r="I33" i="40"/>
  <c r="I8" i="41"/>
  <c r="I7" i="41"/>
  <c r="I12" i="41"/>
  <c r="I15" i="41"/>
  <c r="I14" i="41"/>
  <c r="I13" i="41"/>
  <c r="I11" i="41"/>
  <c r="I10" i="41"/>
  <c r="I9" i="41"/>
  <c r="M48" i="9"/>
  <c r="G51" i="36"/>
  <c r="I48" i="9"/>
  <c r="I49" i="9" s="1"/>
  <c r="O21" i="9"/>
  <c r="O19" i="9"/>
  <c r="Q20" i="9"/>
  <c r="O20" i="9"/>
  <c r="Q19" i="9"/>
  <c r="Q18" i="9"/>
  <c r="O18" i="9"/>
  <c r="Q11" i="9"/>
  <c r="O11" i="9"/>
  <c r="Q10" i="9"/>
  <c r="O10" i="9"/>
  <c r="Q9" i="9"/>
  <c r="O9" i="9"/>
  <c r="Q8" i="9"/>
  <c r="O8" i="9"/>
  <c r="Q6" i="9"/>
  <c r="O6" i="9"/>
  <c r="Q15" i="9"/>
  <c r="Q7" i="9"/>
  <c r="O15" i="9"/>
  <c r="O7" i="9"/>
  <c r="Q14" i="9"/>
  <c r="O14" i="9"/>
  <c r="Q22" i="9"/>
  <c r="O22" i="9"/>
  <c r="E8" i="19"/>
  <c r="Q21" i="9"/>
  <c r="K15" i="20"/>
  <c r="I15" i="23" l="1"/>
  <c r="M15" i="23"/>
  <c r="K33" i="40"/>
  <c r="I16" i="41"/>
  <c r="G52" i="36"/>
  <c r="M15" i="20"/>
  <c r="M33" i="40"/>
  <c r="I15" i="20"/>
  <c r="I28" i="26"/>
  <c r="M28" i="26"/>
  <c r="I31" i="39"/>
  <c r="O12" i="9"/>
  <c r="O16" i="9"/>
  <c r="Q12" i="9"/>
  <c r="Q16" i="9"/>
  <c r="D7" i="19" l="1"/>
  <c r="D4" i="19"/>
  <c r="M49" i="9"/>
  <c r="D6" i="19" s="1"/>
  <c r="K49" i="9"/>
  <c r="D5" i="19" s="1"/>
  <c r="D8" i="19" l="1"/>
</calcChain>
</file>

<file path=xl/sharedStrings.xml><?xml version="1.0" encoding="utf-8"?>
<sst xmlns="http://schemas.openxmlformats.org/spreadsheetml/2006/main" count="726" uniqueCount="210">
  <si>
    <t>Description</t>
  </si>
  <si>
    <t>Qty</t>
  </si>
  <si>
    <t xml:space="preserve"> </t>
  </si>
  <si>
    <t>Unit</t>
  </si>
  <si>
    <t>1.1</t>
  </si>
  <si>
    <t>1.2</t>
  </si>
  <si>
    <t>1.3</t>
  </si>
  <si>
    <t>1.4</t>
  </si>
  <si>
    <t>1.5</t>
  </si>
  <si>
    <t>1.6</t>
  </si>
  <si>
    <t>2</t>
  </si>
  <si>
    <t>2.1</t>
  </si>
  <si>
    <t>2.1.1</t>
  </si>
  <si>
    <t>2.2</t>
  </si>
  <si>
    <t>2.3</t>
  </si>
  <si>
    <t>3</t>
  </si>
  <si>
    <t>3.1</t>
  </si>
  <si>
    <t>3.2</t>
  </si>
  <si>
    <t>3.3</t>
  </si>
  <si>
    <t>4</t>
  </si>
  <si>
    <t>4.1</t>
  </si>
  <si>
    <t>5</t>
  </si>
  <si>
    <t>5.1</t>
  </si>
  <si>
    <t>5.2</t>
  </si>
  <si>
    <t>6</t>
  </si>
  <si>
    <t>6.1</t>
  </si>
  <si>
    <t>6.2</t>
  </si>
  <si>
    <t>7.1</t>
  </si>
  <si>
    <t>8.1</t>
  </si>
  <si>
    <t>8.2</t>
  </si>
  <si>
    <t xml:space="preserve">Item </t>
  </si>
  <si>
    <t>Foreign</t>
  </si>
  <si>
    <t>Local</t>
  </si>
  <si>
    <t>1</t>
  </si>
  <si>
    <t>Line survey</t>
  </si>
  <si>
    <t>Preliminary Works</t>
  </si>
  <si>
    <t>Access roads</t>
  </si>
  <si>
    <t>km</t>
  </si>
  <si>
    <t>7</t>
  </si>
  <si>
    <t>8</t>
  </si>
  <si>
    <t>9</t>
  </si>
  <si>
    <t>Horizontal cross arm, suspension, I-Frame</t>
  </si>
  <si>
    <t>Earthing</t>
  </si>
  <si>
    <t>u</t>
  </si>
  <si>
    <t>7.2</t>
  </si>
  <si>
    <t>Single phase energy meter</t>
  </si>
  <si>
    <t>3.</t>
  </si>
  <si>
    <t>For single phase energy meter</t>
  </si>
  <si>
    <t>Line accessories</t>
  </si>
  <si>
    <t>Earthing of LV network</t>
  </si>
  <si>
    <t>Sealing tool</t>
  </si>
  <si>
    <t>Survey of the low voltage networks</t>
  </si>
  <si>
    <t>Detailed desing of the low voltage networks</t>
  </si>
  <si>
    <t>Tension string insulator</t>
  </si>
  <si>
    <t>10</t>
  </si>
  <si>
    <t>Commissioning and Testing</t>
  </si>
  <si>
    <t>Total Networks</t>
  </si>
  <si>
    <t>Painting number</t>
  </si>
  <si>
    <t>2 x 16 mm²</t>
  </si>
  <si>
    <t>Foundations</t>
  </si>
  <si>
    <t>4.</t>
  </si>
  <si>
    <t>8.3</t>
  </si>
  <si>
    <t>Single phase service connection</t>
  </si>
  <si>
    <t>Commissioning and Testing of the LV networks</t>
  </si>
  <si>
    <t>Supply of LV Twisted Cables</t>
  </si>
  <si>
    <t>Supply of Various</t>
  </si>
  <si>
    <t>8.4</t>
  </si>
  <si>
    <t>8.5</t>
  </si>
  <si>
    <t>Supply of Service Connection Board (without meter)</t>
  </si>
  <si>
    <t>Supply of Sets of fixing material (Hooks, clamps, piercing connectors, etc. as per table in spec.)</t>
  </si>
  <si>
    <t>Transformers MV/LV</t>
  </si>
  <si>
    <t>max. 6 single phase or 2 three phase feeders</t>
  </si>
  <si>
    <t>Insulation piercing connectors, size 1</t>
  </si>
  <si>
    <t>Suspension post type insulator with wrap-lock tie</t>
  </si>
  <si>
    <t>Insulator 33kV complete with clamp/tie</t>
  </si>
  <si>
    <t>poles</t>
  </si>
  <si>
    <t>Profile drawings and pole spotting</t>
  </si>
  <si>
    <t>Soil investigations (concrete pole locations)</t>
  </si>
  <si>
    <t>lump sum</t>
  </si>
  <si>
    <t>Bush Clearing (concrete pole locations)</t>
  </si>
  <si>
    <t>Earthing of concrete pole structure</t>
  </si>
  <si>
    <t>trafo</t>
  </si>
  <si>
    <t>station</t>
  </si>
  <si>
    <t>Stacking-out of pole structure positions</t>
  </si>
  <si>
    <t>Concrete pole in good soil</t>
  </si>
  <si>
    <t>Concrete pole in poor soil</t>
  </si>
  <si>
    <t>pole</t>
  </si>
  <si>
    <t>foundation</t>
  </si>
  <si>
    <t>set</t>
  </si>
  <si>
    <t>Stacking-out of pole positions</t>
  </si>
  <si>
    <t>Supply of Fittings (Hook, suspension clamp or anchor clamp, insulation piercing connector, joints, etc.)</t>
  </si>
  <si>
    <t>meter</t>
  </si>
  <si>
    <t>sc board</t>
  </si>
  <si>
    <t>lv box</t>
  </si>
  <si>
    <t>Seals for meter boxes</t>
  </si>
  <si>
    <t>Supply of Pole Mounted LV Distribution Box</t>
  </si>
  <si>
    <t>Horizontal cross arm, for T-Off</t>
  </si>
  <si>
    <t>Universal suspension hook (B1.2)</t>
  </si>
  <si>
    <t>Fittings</t>
  </si>
  <si>
    <t>Stay wires complete with accessories</t>
  </si>
  <si>
    <t>Total Schedule No. 1 Plant and Equipment (including Mandatory Spare parts) from Abroad</t>
  </si>
  <si>
    <t>Total Schedule No. 2 Plant and Equipment (including Mandatory Spare parts) from within The employer's country</t>
  </si>
  <si>
    <t>Total Price</t>
  </si>
  <si>
    <t>Birr</t>
  </si>
  <si>
    <t>SCHEDULE 1, 2 and 3 -  PROCUREMENT AND LOCAL TRANSPORTATION</t>
  </si>
  <si>
    <t>Schedule 1. Goods supplied from abroad</t>
  </si>
  <si>
    <t>Schedule 2. Goods supplied from Employer's country</t>
  </si>
  <si>
    <t>Unit Price</t>
  </si>
  <si>
    <t>FOB</t>
  </si>
  <si>
    <t>CIF</t>
  </si>
  <si>
    <t xml:space="preserve">Unit Price </t>
  </si>
  <si>
    <t>Schedule 3. Local Transportation</t>
  </si>
  <si>
    <t xml:space="preserve">Total Price  </t>
  </si>
  <si>
    <t>FC</t>
  </si>
  <si>
    <t>Schedule 4. Installation services</t>
  </si>
  <si>
    <t>MV Concrete Overhead Line</t>
  </si>
  <si>
    <t>SCHEDULE 4 INSTALLATION SERVICES</t>
  </si>
  <si>
    <t xml:space="preserve">33kV MV-LV  </t>
  </si>
  <si>
    <t>LV NETWORKS</t>
  </si>
  <si>
    <t>SERVICE CONNECTION</t>
  </si>
  <si>
    <t>Commissioning and testing (lines + respective pole-mounted MV/LV stations)</t>
  </si>
  <si>
    <t>TOTAL FROM 1 TO 10</t>
  </si>
  <si>
    <t>TOTAL FROM 1 TO 8</t>
  </si>
  <si>
    <t>Note</t>
  </si>
  <si>
    <t>1.  All foreign Currency Price are quoted in USD</t>
  </si>
  <si>
    <t>AAAC 95</t>
  </si>
  <si>
    <t>Horizontal cross arm, H-frame, pole 500</t>
  </si>
  <si>
    <t>Horizontal cross arm, H-frame, pole 800</t>
  </si>
  <si>
    <t>10B-500</t>
  </si>
  <si>
    <t>Type A11-300, suspension</t>
  </si>
  <si>
    <t>Type B11-800, dead end</t>
  </si>
  <si>
    <t>11A-300</t>
  </si>
  <si>
    <t>11B-800</t>
  </si>
  <si>
    <t>Concrete pole type 300 daN, 8m, Cl. C</t>
  </si>
  <si>
    <t>Concrete pole type 500 daN, 8m, Cl. C</t>
  </si>
  <si>
    <t xml:space="preserve">Set for suspension on concrete pole </t>
  </si>
  <si>
    <r>
      <t xml:space="preserve">Concrete foundations, soil </t>
    </r>
    <r>
      <rPr>
        <b/>
        <sz val="10"/>
        <color indexed="10"/>
        <rFont val="Arial"/>
        <family val="2"/>
      </rPr>
      <t>c1</t>
    </r>
  </si>
  <si>
    <r>
      <t xml:space="preserve">Concrete foundations, soil </t>
    </r>
    <r>
      <rPr>
        <b/>
        <sz val="10"/>
        <color indexed="10"/>
        <rFont val="Arial"/>
        <family val="2"/>
      </rPr>
      <t>c2</t>
    </r>
  </si>
  <si>
    <r>
      <t xml:space="preserve">Concrete foundations, soil </t>
    </r>
    <r>
      <rPr>
        <b/>
        <sz val="10"/>
        <color indexed="10"/>
        <rFont val="Arial"/>
        <family val="2"/>
      </rPr>
      <t>c3</t>
    </r>
  </si>
  <si>
    <t>Type B11-800, Heavy angle 30° - 60°</t>
  </si>
  <si>
    <t>Type B11-800, T-off, angle 60° - 90°</t>
  </si>
  <si>
    <t>Type B10-500, Section Switch</t>
  </si>
  <si>
    <t xml:space="preserve">line </t>
  </si>
  <si>
    <t xml:space="preserve">LV ABC </t>
  </si>
  <si>
    <t>3 x 50 mm² + 1 X 25mm²+  1 X 16mm²</t>
  </si>
  <si>
    <t>Suspension clamp 4x16 to 4x50B2.2)</t>
  </si>
  <si>
    <t>Dead end hook (B1.3)</t>
  </si>
  <si>
    <t xml:space="preserve">Poles </t>
  </si>
  <si>
    <t>Supply of Electronic Meters</t>
  </si>
  <si>
    <t>2.2.1</t>
  </si>
  <si>
    <t>2.2.2</t>
  </si>
  <si>
    <t>2.2.3</t>
  </si>
  <si>
    <t>2.2.4</t>
  </si>
  <si>
    <t>2.3.1</t>
  </si>
  <si>
    <t>village</t>
  </si>
  <si>
    <t>CIP</t>
  </si>
  <si>
    <t xml:space="preserve">Loacl Currency </t>
  </si>
  <si>
    <t xml:space="preserve">Foregin Currency </t>
  </si>
  <si>
    <t>LC</t>
  </si>
  <si>
    <t>AAAC xx</t>
  </si>
  <si>
    <t>100 kVA transformer 11/0.4kV</t>
  </si>
  <si>
    <t>Schedule 2. Goods supplied from Employer's country (EXW)</t>
  </si>
  <si>
    <t>3. FC-Foreign Currency</t>
  </si>
  <si>
    <t>3. LC-Local Currency</t>
  </si>
  <si>
    <t>2.  All Local Currency Price are quoted in USD</t>
  </si>
  <si>
    <t>USD</t>
  </si>
  <si>
    <t xml:space="preserve"> MV Concrete Overhead Line</t>
  </si>
  <si>
    <t>500KWac  PV modules</t>
  </si>
  <si>
    <t>Anodized Aluminum PV modules/Array mounting frames/structures</t>
  </si>
  <si>
    <t>Lithium-Ion Batteries for  Battery energy storage system (with PCS/BMS)</t>
  </si>
  <si>
    <t>Inverters</t>
  </si>
  <si>
    <t>LV Panel switchgear complete with all necessary protections for combining incoming cables from the respective inverter outputs before joining inverter Transformers.</t>
  </si>
  <si>
    <t>Panel switchgears complete with all necessary protections for combining incoming  and outgoing cables from the respective inputs and outputs for distribution purposes.</t>
  </si>
  <si>
    <t>Inverter step up Transformer 0.4kV/11kV, substation accessories</t>
  </si>
  <si>
    <t>Balance of the System including all Equipment's, Materials, Spares, Accessories, Safety &amp; Fire Fighting Systems etc and any other Supplies necessary for proper functioning of the system</t>
  </si>
  <si>
    <t>SCADA &amp; and Remote Monitoring and Controlling System, Connecting Cables (if any), and Associated Other Accessories</t>
  </si>
  <si>
    <t>Grounding and Lightning Protection System</t>
  </si>
  <si>
    <t>USD/KWp</t>
  </si>
  <si>
    <t>USD/KWH</t>
  </si>
  <si>
    <t>No</t>
  </si>
  <si>
    <t>SCHEDULE 4 -  INSTALLATION SERVICES</t>
  </si>
  <si>
    <t>Solar Minigrid</t>
  </si>
  <si>
    <t>7.3</t>
  </si>
  <si>
    <t>Schedule No. 5 Grand Summary- Lot 5</t>
  </si>
  <si>
    <t>PRELIMINARY WORKS</t>
  </si>
  <si>
    <t>CONCRETE POLE FOUNDATIONS 11 kV</t>
  </si>
  <si>
    <t>CONCRETE POLES</t>
  </si>
  <si>
    <t>EARTHING</t>
  </si>
  <si>
    <t>CONDUCTOR (COMPLETE WITH JUMPERS, JOINTS, ETC.)</t>
  </si>
  <si>
    <t>INSULATOR 11kV COMPLETE WITH CLAMP/TIE</t>
  </si>
  <si>
    <t>CROSS ARMS 11kV</t>
  </si>
  <si>
    <t>VARIOUS</t>
  </si>
  <si>
    <r>
      <t xml:space="preserve">Concrete foundations, soil </t>
    </r>
    <r>
      <rPr>
        <b/>
        <sz val="10"/>
        <color rgb="FFFF0000"/>
        <rFont val="Arial"/>
        <family val="2"/>
      </rPr>
      <t>c3</t>
    </r>
  </si>
  <si>
    <t>2. All Local Currency Price are quoted in USD</t>
  </si>
  <si>
    <t>1. All foreign Currency Price are quoted in USD</t>
  </si>
  <si>
    <t>TOTAL FROM 1 TO 7</t>
  </si>
  <si>
    <t>Total Schedule No. 3 - Local Transportation</t>
  </si>
  <si>
    <t>Total Schedule No. 4 - Instalation Service (including materials for civil works)</t>
  </si>
  <si>
    <t>Pole Mounted Transformer Station Type A2 (without transformer)</t>
  </si>
  <si>
    <t>Complete for 100 kVA transformer 11/0.4kV</t>
  </si>
  <si>
    <t>TOTAL FROM 1 TO 3</t>
  </si>
  <si>
    <t xml:space="preserve">  50 kVA transformer 11/0.4kV</t>
  </si>
  <si>
    <t>Pole Mounted Transformer Station Single User Type A1 (without transformer)</t>
  </si>
  <si>
    <t>Complete for 50 kVA transformer 11/0.4kV</t>
  </si>
  <si>
    <t>500 KWac</t>
  </si>
  <si>
    <t>1000 KWH</t>
  </si>
  <si>
    <t>1 pc/site of 500KWpKwac</t>
  </si>
  <si>
    <t>500 KWp</t>
  </si>
  <si>
    <t>2.3.2</t>
  </si>
  <si>
    <t>2.3.3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</si>
</sst>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-* #,##0_-;\-* #,##0_-;_-* &quot;-&quot;_-;_-@_-"/>
    <numFmt numFmtId="164" formatCode="_(* #,##0.00_);_(* \(#,##0.00\);_(* &quot;-&quot;??_);_(@_)"/>
    <numFmt numFmtId="165" formatCode="_-* #,##0\ _D_M_-;\-* #,##0\ _D_M_-;_-* &quot;-&quot;\ _D_M_-;_-@_-"/>
    <numFmt numFmtId="166" formatCode="#,##0.0"/>
    <numFmt numFmtId="167" formatCode="#,##0;[Red]#,##0"/>
    <numFmt numFmtId="168" formatCode="#.00"/>
    <numFmt numFmtId="169" formatCode="#."/>
    <numFmt numFmtId="170" formatCode="m\o\n\th\ d\,\ yyyy"/>
    <numFmt numFmtId="171" formatCode="_-* #,##0_-;_-* #,##0\-;_-* &quot;-&quot;_-;_-@_-"/>
    <numFmt numFmtId="172" formatCode="_-* #,##0.00_-;_-* #,##0.00\-;_-* &quot;-&quot;??_-;_-@_-"/>
    <numFmt numFmtId="173" formatCode="_-&quot;ر.س.&quot;\ * #,##0_-;_-&quot;ر.س.&quot;\ * #,##0\-;_-&quot;ر.س.&quot;\ * &quot;-&quot;_-;_-@_-"/>
    <numFmt numFmtId="174" formatCode="_-&quot;ر.س.&quot;\ * #,##0.00_-;_-&quot;ر.س.&quot;\ * #,##0.00\-;_-&quot;ر.س.&quot;\ * &quot;-&quot;??_-;_-@_-"/>
    <numFmt numFmtId="175" formatCode="#,##0.0;[Red]#,##0.0"/>
    <numFmt numFmtId="176" formatCode="_(* #,##0_);_(* \(#,##0\);_(* &quot;-&quot;??_);_(@_)"/>
  </numFmts>
  <fonts count="20" x14ac:knownFonts="1"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1"/>
    </font>
    <font>
      <b/>
      <sz val="1"/>
      <color indexed="8"/>
      <name val="Courier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rgb="FFFF0000"/>
      <name val="Arial"/>
      <family val="2"/>
    </font>
    <font>
      <sz val="8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165" fontId="1" fillId="0" borderId="0" applyFont="0" applyFill="0" applyBorder="0" applyAlignment="0" applyProtection="0"/>
    <xf numFmtId="41" fontId="13" fillId="0" borderId="0" applyFont="0" applyFill="0" applyBorder="0" applyAlignment="0" applyProtection="0"/>
    <xf numFmtId="170" fontId="3" fillId="0" borderId="0">
      <protection locked="0"/>
    </xf>
    <xf numFmtId="168" fontId="3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9" fontId="3" fillId="0" borderId="1">
      <protection locked="0"/>
    </xf>
    <xf numFmtId="164" fontId="19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166" fontId="9" fillId="0" borderId="2" xfId="0" applyNumberFormat="1" applyFont="1" applyBorder="1">
      <alignment vertical="center"/>
    </xf>
    <xf numFmtId="3" fontId="9" fillId="0" borderId="2" xfId="0" applyNumberFormat="1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Continuous" vertical="center"/>
    </xf>
    <xf numFmtId="3" fontId="8" fillId="0" borderId="5" xfId="0" applyNumberFormat="1" applyFont="1" applyBorder="1" applyAlignment="1">
      <alignment horizontal="centerContinuous" vertical="center"/>
    </xf>
    <xf numFmtId="0" fontId="11" fillId="0" borderId="0" xfId="0" applyFont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vertical="center" wrapText="1"/>
    </xf>
    <xf numFmtId="166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vertical="center" wrapText="1"/>
      <protection locked="0"/>
    </xf>
    <xf numFmtId="3" fontId="8" fillId="0" borderId="2" xfId="0" applyNumberFormat="1" applyFont="1" applyBorder="1">
      <alignment vertical="center"/>
    </xf>
    <xf numFmtId="0" fontId="10" fillId="0" borderId="0" xfId="0" applyFont="1" applyProtection="1">
      <alignment vertical="center"/>
      <protection locked="0"/>
    </xf>
    <xf numFmtId="49" fontId="8" fillId="0" borderId="4" xfId="0" applyNumberFormat="1" applyFont="1" applyBorder="1" applyAlignment="1">
      <alignment horizontal="left" vertical="center"/>
    </xf>
    <xf numFmtId="0" fontId="8" fillId="0" borderId="0" xfId="0" applyFont="1">
      <alignment vertical="center"/>
    </xf>
    <xf numFmtId="166" fontId="10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4" fontId="9" fillId="0" borderId="0" xfId="0" applyNumberFormat="1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3" fontId="10" fillId="0" borderId="0" xfId="0" applyNumberFormat="1" applyFont="1">
      <alignment vertical="center"/>
    </xf>
    <xf numFmtId="0" fontId="12" fillId="0" borderId="0" xfId="0" applyFont="1">
      <alignment vertical="center"/>
    </xf>
    <xf numFmtId="167" fontId="12" fillId="0" borderId="0" xfId="0" applyNumberFormat="1" applyFont="1">
      <alignment vertical="center"/>
    </xf>
    <xf numFmtId="166" fontId="12" fillId="0" borderId="0" xfId="0" applyNumberFormat="1" applyFont="1">
      <alignment vertical="center"/>
    </xf>
    <xf numFmtId="0" fontId="10" fillId="2" borderId="0" xfId="0" applyFont="1" applyFill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Protection="1">
      <alignment vertical="center"/>
      <protection locked="0"/>
    </xf>
    <xf numFmtId="166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167" fontId="10" fillId="0" borderId="17" xfId="0" applyNumberFormat="1" applyFont="1" applyBorder="1" applyProtection="1">
      <alignment vertical="center"/>
      <protection locked="0"/>
    </xf>
    <xf numFmtId="167" fontId="10" fillId="0" borderId="18" xfId="0" applyNumberFormat="1" applyFont="1" applyBorder="1" applyProtection="1">
      <alignment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167" fontId="7" fillId="0" borderId="2" xfId="0" applyNumberFormat="1" applyFont="1" applyBorder="1" applyProtection="1">
      <alignment vertical="center"/>
      <protection locked="0"/>
    </xf>
    <xf numFmtId="167" fontId="7" fillId="0" borderId="2" xfId="0" applyNumberFormat="1" applyFont="1" applyBorder="1">
      <alignment vertical="center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7" fontId="7" fillId="0" borderId="3" xfId="0" applyNumberFormat="1" applyFont="1" applyBorder="1" applyProtection="1">
      <alignment vertical="center"/>
      <protection locked="0"/>
    </xf>
    <xf numFmtId="167" fontId="7" fillId="0" borderId="3" xfId="0" applyNumberFormat="1" applyFont="1" applyBorder="1">
      <alignment vertical="center"/>
    </xf>
    <xf numFmtId="167" fontId="10" fillId="0" borderId="2" xfId="0" applyNumberFormat="1" applyFont="1" applyBorder="1" applyProtection="1">
      <alignment vertical="center"/>
      <protection locked="0"/>
    </xf>
    <xf numFmtId="167" fontId="10" fillId="0" borderId="17" xfId="0" applyNumberFormat="1" applyFont="1" applyBorder="1">
      <alignment vertical="center"/>
    </xf>
    <xf numFmtId="167" fontId="10" fillId="0" borderId="18" xfId="0" applyNumberFormat="1" applyFont="1" applyBorder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Protection="1">
      <alignment vertical="center"/>
      <protection locked="0"/>
    </xf>
    <xf numFmtId="167" fontId="10" fillId="0" borderId="3" xfId="0" applyNumberFormat="1" applyFont="1" applyBorder="1">
      <alignment vertical="center"/>
    </xf>
    <xf numFmtId="167" fontId="10" fillId="0" borderId="15" xfId="0" applyNumberFormat="1" applyFont="1" applyBorder="1">
      <alignment vertical="center"/>
    </xf>
    <xf numFmtId="167" fontId="10" fillId="0" borderId="16" xfId="0" applyNumberFormat="1" applyFont="1" applyBorder="1">
      <alignment vertical="center"/>
    </xf>
    <xf numFmtId="0" fontId="10" fillId="3" borderId="0" xfId="0" applyFont="1" applyFill="1" applyProtection="1">
      <alignment vertical="center"/>
      <protection locked="0"/>
    </xf>
    <xf numFmtId="167" fontId="7" fillId="3" borderId="2" xfId="0" applyNumberFormat="1" applyFont="1" applyFill="1" applyBorder="1" applyProtection="1">
      <alignment vertical="center"/>
      <protection locked="0"/>
    </xf>
    <xf numFmtId="167" fontId="7" fillId="0" borderId="17" xfId="0" applyNumberFormat="1" applyFont="1" applyBorder="1">
      <alignment vertical="center"/>
    </xf>
    <xf numFmtId="49" fontId="7" fillId="0" borderId="22" xfId="0" applyNumberFormat="1" applyFont="1" applyBorder="1" applyAlignment="1" applyProtection="1">
      <alignment horizontal="left" vertical="center"/>
      <protection locked="0"/>
    </xf>
    <xf numFmtId="49" fontId="10" fillId="0" borderId="17" xfId="0" applyNumberFormat="1" applyFont="1" applyBorder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67" fontId="7" fillId="0" borderId="17" xfId="0" applyNumberFormat="1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7" fontId="7" fillId="0" borderId="0" xfId="0" applyNumberFormat="1" applyFont="1" applyProtection="1">
      <alignment vertical="center"/>
      <protection locked="0"/>
    </xf>
    <xf numFmtId="167" fontId="7" fillId="0" borderId="0" xfId="0" applyNumberFormat="1" applyFont="1">
      <alignment vertical="center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67" fontId="1" fillId="0" borderId="15" xfId="0" applyNumberFormat="1" applyFont="1" applyBorder="1" applyProtection="1">
      <alignment vertical="center"/>
      <protection locked="0"/>
    </xf>
    <xf numFmtId="167" fontId="1" fillId="0" borderId="16" xfId="0" applyNumberFormat="1" applyFont="1" applyBorder="1" applyProtection="1">
      <alignment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167" fontId="1" fillId="0" borderId="3" xfId="0" applyNumberFormat="1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1" fillId="0" borderId="24" xfId="0" applyFont="1" applyBorder="1" applyAlignment="1">
      <alignment horizontal="center" vertical="center"/>
    </xf>
    <xf numFmtId="167" fontId="1" fillId="0" borderId="2" xfId="0" applyNumberFormat="1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7" fontId="2" fillId="0" borderId="16" xfId="0" applyNumberFormat="1" applyFont="1" applyBorder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6" fontId="10" fillId="0" borderId="1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10" fillId="0" borderId="2" xfId="0" applyNumberFormat="1" applyFont="1" applyBorder="1" applyAlignment="1" applyProtection="1">
      <alignment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167" fontId="10" fillId="0" borderId="2" xfId="0" applyNumberFormat="1" applyFont="1" applyBorder="1">
      <alignment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vertical="center" wrapText="1"/>
      <protection locked="0"/>
    </xf>
    <xf numFmtId="0" fontId="10" fillId="0" borderId="4" xfId="0" applyFont="1" applyBorder="1" applyProtection="1">
      <alignment vertical="center"/>
      <protection locked="0"/>
    </xf>
    <xf numFmtId="167" fontId="7" fillId="0" borderId="4" xfId="0" applyNumberFormat="1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175" fontId="7" fillId="0" borderId="2" xfId="0" applyNumberFormat="1" applyFont="1" applyBorder="1" applyProtection="1">
      <alignment vertical="center"/>
      <protection locked="0"/>
    </xf>
    <xf numFmtId="0" fontId="7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7" fillId="0" borderId="8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>
      <alignment vertical="center"/>
    </xf>
    <xf numFmtId="49" fontId="7" fillId="0" borderId="8" xfId="0" applyNumberFormat="1" applyFont="1" applyBorder="1" applyProtection="1">
      <alignment vertical="center"/>
      <protection locked="0"/>
    </xf>
    <xf numFmtId="0" fontId="7" fillId="0" borderId="8" xfId="0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167" fontId="7" fillId="0" borderId="10" xfId="0" applyNumberFormat="1" applyFont="1" applyBorder="1" applyProtection="1">
      <alignment vertical="center"/>
      <protection locked="0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2" borderId="2" xfId="1" applyNumberFormat="1" applyFont="1" applyFill="1" applyBorder="1" applyAlignment="1">
      <alignment vertical="center" wrapText="1"/>
    </xf>
    <xf numFmtId="165" fontId="14" fillId="2" borderId="2" xfId="1" applyFont="1" applyFill="1" applyBorder="1" applyAlignment="1">
      <alignment vertical="center" wrapText="1"/>
    </xf>
    <xf numFmtId="41" fontId="14" fillId="0" borderId="2" xfId="2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14" xfId="0" applyNumberFormat="1" applyFont="1" applyBorder="1" applyAlignment="1" applyProtection="1">
      <alignment horizontal="left" vertical="center"/>
      <protection locked="0"/>
    </xf>
    <xf numFmtId="49" fontId="10" fillId="0" borderId="15" xfId="0" applyNumberFormat="1" applyFont="1" applyBorder="1" applyProtection="1">
      <alignment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67" fontId="10" fillId="0" borderId="15" xfId="0" applyNumberFormat="1" applyFont="1" applyBorder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Protection="1">
      <alignment vertical="center"/>
      <protection locked="0"/>
    </xf>
    <xf numFmtId="49" fontId="10" fillId="0" borderId="20" xfId="0" applyNumberFormat="1" applyFont="1" applyBorder="1" applyAlignment="1" applyProtection="1">
      <alignment horizontal="left" vertical="center"/>
      <protection locked="0"/>
    </xf>
    <xf numFmtId="49" fontId="10" fillId="0" borderId="21" xfId="0" applyNumberFormat="1" applyFont="1" applyBorder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67" fontId="10" fillId="0" borderId="21" xfId="0" applyNumberFormat="1" applyFont="1" applyBorder="1" applyProtection="1">
      <alignment vertical="center"/>
      <protection locked="0"/>
    </xf>
    <xf numFmtId="167" fontId="10" fillId="0" borderId="21" xfId="0" applyNumberFormat="1" applyFont="1" applyBorder="1">
      <alignment vertical="center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49" fontId="14" fillId="0" borderId="2" xfId="0" applyNumberFormat="1" applyFont="1" applyBorder="1" applyProtection="1">
      <alignment vertical="center"/>
      <protection locked="0"/>
    </xf>
    <xf numFmtId="49" fontId="15" fillId="0" borderId="14" xfId="0" applyNumberFormat="1" applyFont="1" applyBorder="1" applyAlignment="1" applyProtection="1">
      <alignment horizontal="left" vertical="center"/>
      <protection locked="0"/>
    </xf>
    <xf numFmtId="49" fontId="15" fillId="0" borderId="15" xfId="0" applyNumberFormat="1" applyFont="1" applyBorder="1" applyProtection="1">
      <alignment vertical="center"/>
      <protection locked="0"/>
    </xf>
    <xf numFmtId="49" fontId="16" fillId="0" borderId="3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Alignment="1" applyProtection="1">
      <alignment horizontal="left" vertical="center"/>
      <protection locked="0"/>
    </xf>
    <xf numFmtId="49" fontId="16" fillId="0" borderId="2" xfId="0" applyNumberFormat="1" applyFont="1" applyBorder="1" applyProtection="1">
      <alignment vertical="center"/>
      <protection locked="0"/>
    </xf>
    <xf numFmtId="0" fontId="10" fillId="4" borderId="0" xfId="0" applyFont="1" applyFill="1" applyProtection="1">
      <alignment vertical="center"/>
      <protection locked="0"/>
    </xf>
    <xf numFmtId="167" fontId="7" fillId="0" borderId="19" xfId="0" applyNumberFormat="1" applyFont="1" applyBorder="1" applyProtection="1">
      <alignment vertical="center"/>
      <protection locked="0"/>
    </xf>
    <xf numFmtId="0" fontId="14" fillId="2" borderId="6" xfId="1" applyNumberFormat="1" applyFont="1" applyFill="1" applyBorder="1" applyAlignment="1">
      <alignment vertical="center" wrapText="1"/>
    </xf>
    <xf numFmtId="167" fontId="7" fillId="0" borderId="6" xfId="0" applyNumberFormat="1" applyFont="1" applyBorder="1">
      <alignment vertical="center"/>
    </xf>
    <xf numFmtId="167" fontId="7" fillId="0" borderId="6" xfId="0" applyNumberFormat="1" applyFont="1" applyBorder="1" applyProtection="1">
      <alignment vertical="center"/>
      <protection locked="0"/>
    </xf>
    <xf numFmtId="165" fontId="14" fillId="2" borderId="6" xfId="1" applyFont="1" applyFill="1" applyBorder="1" applyAlignment="1">
      <alignment vertical="center" wrapText="1"/>
    </xf>
    <xf numFmtId="167" fontId="7" fillId="0" borderId="15" xfId="0" applyNumberFormat="1" applyFont="1" applyBorder="1">
      <alignment vertical="center"/>
    </xf>
    <xf numFmtId="41" fontId="7" fillId="0" borderId="2" xfId="0" applyNumberFormat="1" applyFont="1" applyBorder="1">
      <alignment vertical="center"/>
    </xf>
    <xf numFmtId="175" fontId="1" fillId="0" borderId="15" xfId="0" applyNumberFormat="1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167" fontId="1" fillId="0" borderId="2" xfId="0" applyNumberFormat="1" applyFont="1" applyBorder="1">
      <alignment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alignment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0" fontId="1" fillId="0" borderId="4" xfId="0" applyFont="1" applyBorder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vertical="center" wrapText="1"/>
      <protection locked="0"/>
    </xf>
    <xf numFmtId="176" fontId="7" fillId="0" borderId="2" xfId="12" applyNumberFormat="1" applyFont="1" applyBorder="1" applyAlignment="1" applyProtection="1">
      <alignment vertical="center"/>
      <protection locked="0"/>
    </xf>
    <xf numFmtId="167" fontId="7" fillId="0" borderId="2" xfId="0" quotePrefix="1" applyNumberFormat="1" applyFont="1" applyBorder="1" applyProtection="1">
      <alignment vertical="center"/>
      <protection locked="0"/>
    </xf>
    <xf numFmtId="164" fontId="7" fillId="0" borderId="0" xfId="12" applyFont="1" applyAlignment="1">
      <alignment vertical="center"/>
    </xf>
    <xf numFmtId="164" fontId="10" fillId="0" borderId="2" xfId="12" applyFont="1" applyBorder="1" applyAlignment="1">
      <alignment horizontal="center" vertical="center"/>
    </xf>
    <xf numFmtId="164" fontId="10" fillId="0" borderId="13" xfId="12" applyFont="1" applyBorder="1" applyAlignment="1">
      <alignment horizontal="center" vertical="center"/>
    </xf>
    <xf numFmtId="164" fontId="14" fillId="2" borderId="2" xfId="12" applyFont="1" applyFill="1" applyBorder="1" applyAlignment="1">
      <alignment vertical="center" wrapText="1"/>
    </xf>
    <xf numFmtId="164" fontId="14" fillId="0" borderId="2" xfId="12" applyFont="1" applyBorder="1" applyAlignment="1">
      <alignment vertical="center" wrapText="1"/>
    </xf>
    <xf numFmtId="164" fontId="7" fillId="0" borderId="17" xfId="12" applyFont="1" applyBorder="1" applyAlignment="1">
      <alignment vertical="center"/>
    </xf>
    <xf numFmtId="164" fontId="7" fillId="0" borderId="0" xfId="12" applyFont="1" applyAlignment="1" applyProtection="1">
      <alignment vertical="center"/>
      <protection locked="0"/>
    </xf>
    <xf numFmtId="164" fontId="7" fillId="0" borderId="2" xfId="12" applyFont="1" applyBorder="1" applyAlignment="1" applyProtection="1">
      <alignment vertical="center"/>
      <protection locked="0"/>
    </xf>
    <xf numFmtId="164" fontId="7" fillId="0" borderId="2" xfId="12" applyFont="1" applyBorder="1" applyAlignment="1">
      <alignment vertical="center"/>
    </xf>
    <xf numFmtId="164" fontId="10" fillId="0" borderId="2" xfId="12" applyFont="1" applyBorder="1" applyAlignment="1">
      <alignment vertical="center"/>
    </xf>
    <xf numFmtId="176" fontId="7" fillId="0" borderId="0" xfId="12" applyNumberFormat="1" applyFont="1" applyAlignment="1" applyProtection="1">
      <alignment vertical="center"/>
      <protection locked="0"/>
    </xf>
    <xf numFmtId="176" fontId="10" fillId="0" borderId="2" xfId="12" applyNumberFormat="1" applyFont="1" applyBorder="1" applyAlignment="1">
      <alignment horizontal="center" vertical="center" wrapText="1"/>
    </xf>
    <xf numFmtId="176" fontId="10" fillId="0" borderId="2" xfId="12" applyNumberFormat="1" applyFont="1" applyBorder="1" applyAlignment="1" applyProtection="1">
      <alignment vertical="center"/>
      <protection locked="0"/>
    </xf>
    <xf numFmtId="176" fontId="7" fillId="0" borderId="0" xfId="12" applyNumberFormat="1" applyFont="1" applyAlignment="1">
      <alignment vertical="center"/>
    </xf>
    <xf numFmtId="176" fontId="7" fillId="0" borderId="2" xfId="12" applyNumberFormat="1" applyFont="1" applyBorder="1" applyAlignment="1">
      <alignment vertical="center"/>
    </xf>
    <xf numFmtId="176" fontId="10" fillId="0" borderId="18" xfId="12" applyNumberFormat="1" applyFont="1" applyBorder="1" applyAlignment="1">
      <alignment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12" xfId="0" applyNumberFormat="1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164" fontId="10" fillId="0" borderId="2" xfId="12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</cellXfs>
  <cellStyles count="13">
    <cellStyle name="Comma" xfId="12" builtinId="3"/>
    <cellStyle name="Comma [0]" xfId="1" builtinId="6"/>
    <cellStyle name="Comma [0] 2" xfId="2"/>
    <cellStyle name="Date" xfId="3"/>
    <cellStyle name="Fixed" xfId="4"/>
    <cellStyle name="Heading1" xfId="5"/>
    <cellStyle name="Heading2" xfId="6"/>
    <cellStyle name="Milliers [0]_mbk3c" xfId="7"/>
    <cellStyle name="Milliers_mbk3c" xfId="8"/>
    <cellStyle name="Monétaire [0]_mbk3c" xfId="9"/>
    <cellStyle name="Monétaire_mbk3c" xfId="10"/>
    <cellStyle name="Normal" xfId="0" builtinId="0"/>
    <cellStyle name="Total" xfId="1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3"/>
  <dimension ref="A1:G934"/>
  <sheetViews>
    <sheetView showZeros="0" zoomScale="130" zoomScaleNormal="130" workbookViewId="0">
      <selection activeCell="D7" sqref="D7"/>
    </sheetView>
  </sheetViews>
  <sheetFormatPr defaultColWidth="12" defaultRowHeight="14.25" x14ac:dyDescent="0.4"/>
  <cols>
    <col min="1" max="1" width="6.78515625" style="4" customWidth="1"/>
    <col min="2" max="2" width="6.78515625" style="33" customWidth="1"/>
    <col min="3" max="3" width="66" style="34" customWidth="1"/>
    <col min="4" max="4" width="30.42578125" style="26" customWidth="1"/>
    <col min="5" max="5" width="34.78515625" style="27" customWidth="1"/>
    <col min="6" max="6" width="14.78515625" style="24" customWidth="1"/>
    <col min="7" max="7" width="14.78515625" style="28" customWidth="1"/>
    <col min="8" max="16384" width="12" style="21"/>
  </cols>
  <sheetData>
    <row r="1" spans="1:7" s="7" customFormat="1" ht="27" customHeight="1" x14ac:dyDescent="0.4">
      <c r="A1" s="4"/>
      <c r="B1" s="212" t="s">
        <v>183</v>
      </c>
      <c r="C1" s="213"/>
      <c r="D1" s="5"/>
      <c r="E1" s="6"/>
    </row>
    <row r="2" spans="1:7" s="13" customFormat="1" ht="20" customHeight="1" x14ac:dyDescent="0.4">
      <c r="A2" s="8"/>
      <c r="B2" s="9" t="s">
        <v>30</v>
      </c>
      <c r="C2" s="10" t="s">
        <v>0</v>
      </c>
      <c r="D2" s="11" t="s">
        <v>102</v>
      </c>
      <c r="E2" s="12"/>
    </row>
    <row r="3" spans="1:7" s="13" customFormat="1" ht="15.75" x14ac:dyDescent="0.4">
      <c r="A3" s="8"/>
      <c r="B3" s="14"/>
      <c r="C3" s="15"/>
      <c r="D3" s="16" t="s">
        <v>31</v>
      </c>
      <c r="E3" s="17" t="s">
        <v>32</v>
      </c>
    </row>
    <row r="4" spans="1:7" s="13" customFormat="1" ht="43.5" customHeight="1" x14ac:dyDescent="0.4">
      <c r="A4" s="8"/>
      <c r="B4" s="18" t="s">
        <v>33</v>
      </c>
      <c r="C4" s="19" t="s">
        <v>100</v>
      </c>
      <c r="D4" s="20">
        <f>'MV Concrete'!I49+' MV-LV Sub_11kV'!I15+'LV Networks'!I33+'Service Conn.'!I28+'Solar Minigrid'!I15</f>
        <v>0</v>
      </c>
      <c r="E4" s="20"/>
    </row>
    <row r="5" spans="1:7" s="13" customFormat="1" ht="48.75" customHeight="1" x14ac:dyDescent="0.4">
      <c r="A5" s="21"/>
      <c r="B5" s="18" t="s">
        <v>10</v>
      </c>
      <c r="C5" s="19" t="s">
        <v>101</v>
      </c>
      <c r="D5" s="20">
        <f>'MV Concrete'!K49+' MV-LV Sub_11kV'!K15+'LV Networks'!K33+'Service Conn.'!K28+'Solar Minigrid'!K15</f>
        <v>0</v>
      </c>
      <c r="E5" s="20"/>
    </row>
    <row r="6" spans="1:7" s="13" customFormat="1" ht="43.5" customHeight="1" x14ac:dyDescent="0.4">
      <c r="A6" s="4"/>
      <c r="B6" s="18" t="s">
        <v>15</v>
      </c>
      <c r="C6" s="19" t="s">
        <v>196</v>
      </c>
      <c r="D6" s="20">
        <f>'MV Concrete'!M49+' MV-LV Sub_11kV'!M15+'LV Networks'!M33+'Service Conn.'!M28+'Solar Minigrid'!M15</f>
        <v>0</v>
      </c>
      <c r="E6" s="20"/>
    </row>
    <row r="7" spans="1:7" s="13" customFormat="1" ht="43.5" customHeight="1" x14ac:dyDescent="0.4">
      <c r="A7" s="21"/>
      <c r="B7" s="18" t="s">
        <v>19</v>
      </c>
      <c r="C7" s="19" t="s">
        <v>197</v>
      </c>
      <c r="D7" s="20">
        <f>'MV Concrete (Instal)'!G52+' MV-LV Sub_11kV (Instal)'!G15+'LV Networks (Instal)'!I31+'Solar Minigrid (Instal)'!I16</f>
        <v>0</v>
      </c>
      <c r="E7" s="20"/>
    </row>
    <row r="8" spans="1:7" s="23" customFormat="1" ht="32.25" customHeight="1" x14ac:dyDescent="0.4">
      <c r="A8" s="4"/>
      <c r="B8" s="22"/>
      <c r="C8" s="36" t="s">
        <v>56</v>
      </c>
      <c r="D8" s="20">
        <f>SUM(D4:D7)</f>
        <v>0</v>
      </c>
      <c r="E8" s="20">
        <f>SUM(E4:E7)</f>
        <v>0</v>
      </c>
    </row>
    <row r="9" spans="1:7" s="7" customFormat="1" x14ac:dyDescent="0.4">
      <c r="A9" s="4"/>
      <c r="C9" s="25"/>
      <c r="D9" s="26"/>
      <c r="E9" s="27"/>
      <c r="F9" s="24"/>
    </row>
    <row r="10" spans="1:7" s="7" customFormat="1" x14ac:dyDescent="0.4">
      <c r="A10" s="4"/>
      <c r="B10" s="35" t="s">
        <v>123</v>
      </c>
      <c r="C10" s="25"/>
      <c r="D10" s="26"/>
      <c r="E10" s="27"/>
      <c r="F10" s="24"/>
      <c r="G10" s="24"/>
    </row>
    <row r="11" spans="1:7" s="7" customFormat="1" x14ac:dyDescent="0.4">
      <c r="A11" s="21"/>
      <c r="B11" s="7" t="s">
        <v>124</v>
      </c>
      <c r="C11" s="25"/>
      <c r="D11" s="26"/>
      <c r="E11" s="27"/>
      <c r="F11" s="24"/>
    </row>
    <row r="12" spans="1:7" s="7" customFormat="1" x14ac:dyDescent="0.4">
      <c r="A12" s="4"/>
      <c r="B12" s="7" t="s">
        <v>164</v>
      </c>
      <c r="C12" s="25"/>
      <c r="D12" s="26"/>
      <c r="E12" s="27"/>
      <c r="F12" s="24"/>
    </row>
    <row r="13" spans="1:7" s="7" customFormat="1" x14ac:dyDescent="0.4">
      <c r="A13" s="4"/>
      <c r="C13" s="25"/>
      <c r="D13" s="26"/>
      <c r="E13" s="27"/>
      <c r="F13" s="24"/>
    </row>
    <row r="14" spans="1:7" s="7" customFormat="1" x14ac:dyDescent="0.4">
      <c r="A14" s="4"/>
      <c r="C14" s="25"/>
      <c r="D14" s="26"/>
      <c r="E14" s="27"/>
      <c r="F14" s="24"/>
    </row>
    <row r="15" spans="1:7" s="7" customFormat="1" x14ac:dyDescent="0.4">
      <c r="A15" s="4"/>
      <c r="C15" s="25"/>
      <c r="D15" s="26"/>
      <c r="E15" s="27"/>
      <c r="F15" s="24"/>
    </row>
    <row r="16" spans="1:7" s="7" customFormat="1" x14ac:dyDescent="0.4">
      <c r="A16" s="4"/>
      <c r="C16" s="25"/>
      <c r="D16" s="26"/>
      <c r="E16" s="27"/>
      <c r="F16" s="24"/>
    </row>
    <row r="17" spans="1:6" s="7" customFormat="1" x14ac:dyDescent="0.4">
      <c r="A17" s="4"/>
      <c r="C17" s="25"/>
      <c r="D17" s="26"/>
      <c r="E17" s="27"/>
      <c r="F17" s="24"/>
    </row>
    <row r="18" spans="1:6" s="7" customFormat="1" x14ac:dyDescent="0.4">
      <c r="A18" s="4"/>
      <c r="C18" s="25"/>
      <c r="D18" s="26"/>
      <c r="E18" s="27"/>
      <c r="F18" s="24"/>
    </row>
    <row r="19" spans="1:6" s="7" customFormat="1" x14ac:dyDescent="0.4">
      <c r="A19" s="4"/>
      <c r="C19" s="25"/>
      <c r="D19" s="26"/>
      <c r="E19" s="27"/>
      <c r="F19" s="24"/>
    </row>
    <row r="20" spans="1:6" s="7" customFormat="1" x14ac:dyDescent="0.4">
      <c r="A20" s="4"/>
      <c r="C20" s="25"/>
      <c r="D20" s="29"/>
      <c r="E20" s="29"/>
    </row>
    <row r="21" spans="1:6" s="7" customFormat="1" x14ac:dyDescent="0.4">
      <c r="A21" s="4"/>
      <c r="C21" s="25"/>
      <c r="D21" s="29"/>
      <c r="E21" s="29"/>
    </row>
    <row r="22" spans="1:6" s="7" customFormat="1" x14ac:dyDescent="0.4">
      <c r="A22" s="4"/>
      <c r="C22" s="25"/>
      <c r="D22" s="29"/>
      <c r="E22" s="29"/>
    </row>
    <row r="23" spans="1:6" s="7" customFormat="1" x14ac:dyDescent="0.4">
      <c r="A23" s="4"/>
      <c r="C23" s="25"/>
      <c r="D23" s="29"/>
      <c r="E23" s="29"/>
    </row>
    <row r="24" spans="1:6" s="7" customFormat="1" x14ac:dyDescent="0.4">
      <c r="A24" s="4"/>
      <c r="C24" s="25"/>
      <c r="D24" s="29"/>
      <c r="E24" s="29"/>
    </row>
    <row r="25" spans="1:6" s="7" customFormat="1" x14ac:dyDescent="0.4">
      <c r="A25" s="4"/>
      <c r="C25" s="25"/>
      <c r="D25" s="29"/>
      <c r="E25" s="29"/>
    </row>
    <row r="26" spans="1:6" s="7" customFormat="1" x14ac:dyDescent="0.4">
      <c r="A26" s="21"/>
      <c r="C26" s="25"/>
      <c r="D26" s="29"/>
      <c r="E26" s="29"/>
    </row>
    <row r="27" spans="1:6" s="7" customFormat="1" x14ac:dyDescent="0.4">
      <c r="A27" s="21"/>
      <c r="C27" s="25"/>
      <c r="D27" s="29"/>
      <c r="E27" s="29"/>
    </row>
    <row r="28" spans="1:6" s="7" customFormat="1" x14ac:dyDescent="0.4">
      <c r="A28" s="4"/>
      <c r="C28" s="25"/>
      <c r="D28" s="29"/>
      <c r="E28" s="29"/>
    </row>
    <row r="29" spans="1:6" s="7" customFormat="1" x14ac:dyDescent="0.4">
      <c r="A29" s="4"/>
      <c r="C29" s="25"/>
      <c r="D29" s="29"/>
      <c r="E29" s="29"/>
    </row>
    <row r="30" spans="1:6" s="7" customFormat="1" x14ac:dyDescent="0.4">
      <c r="A30" s="4"/>
      <c r="C30" s="25"/>
      <c r="D30" s="30"/>
      <c r="E30" s="30"/>
    </row>
    <row r="31" spans="1:6" s="7" customFormat="1" x14ac:dyDescent="0.4">
      <c r="A31" s="4"/>
      <c r="C31" s="25"/>
      <c r="D31" s="31"/>
      <c r="E31" s="30"/>
    </row>
    <row r="32" spans="1:6" s="7" customFormat="1" x14ac:dyDescent="0.4">
      <c r="A32" s="4"/>
      <c r="C32" s="25"/>
      <c r="D32" s="31"/>
      <c r="E32" s="29"/>
    </row>
    <row r="33" spans="1:5" s="7" customFormat="1" x14ac:dyDescent="0.4">
      <c r="A33" s="4"/>
      <c r="C33" s="25"/>
      <c r="D33" s="29"/>
      <c r="E33" s="29"/>
    </row>
    <row r="34" spans="1:5" s="7" customFormat="1" x14ac:dyDescent="0.4">
      <c r="A34" s="4"/>
      <c r="C34" s="25"/>
      <c r="D34" s="29"/>
      <c r="E34" s="29"/>
    </row>
    <row r="35" spans="1:5" s="7" customFormat="1" x14ac:dyDescent="0.4">
      <c r="A35" s="4"/>
      <c r="C35" s="25"/>
      <c r="D35" s="29"/>
      <c r="E35" s="29"/>
    </row>
    <row r="36" spans="1:5" s="7" customFormat="1" x14ac:dyDescent="0.4">
      <c r="A36" s="4"/>
      <c r="C36" s="25"/>
      <c r="D36" s="29"/>
      <c r="E36" s="29"/>
    </row>
    <row r="37" spans="1:5" s="7" customFormat="1" x14ac:dyDescent="0.4">
      <c r="A37" s="4"/>
      <c r="C37" s="25"/>
      <c r="D37" s="29"/>
      <c r="E37" s="29"/>
    </row>
    <row r="38" spans="1:5" s="7" customFormat="1" ht="20" customHeight="1" x14ac:dyDescent="0.4">
      <c r="A38" s="4"/>
      <c r="C38" s="25"/>
      <c r="D38" s="29"/>
      <c r="E38" s="29"/>
    </row>
    <row r="39" spans="1:5" s="7" customFormat="1" x14ac:dyDescent="0.4">
      <c r="A39" s="4"/>
      <c r="C39" s="25"/>
      <c r="D39" s="29"/>
      <c r="E39" s="29"/>
    </row>
    <row r="40" spans="1:5" s="7" customFormat="1" x14ac:dyDescent="0.4">
      <c r="A40" s="4"/>
      <c r="C40" s="25"/>
      <c r="D40" s="29"/>
      <c r="E40" s="29"/>
    </row>
    <row r="41" spans="1:5" s="7" customFormat="1" x14ac:dyDescent="0.4">
      <c r="A41" s="4"/>
      <c r="C41" s="25"/>
      <c r="D41" s="29"/>
      <c r="E41" s="29"/>
    </row>
    <row r="42" spans="1:5" s="7" customFormat="1" x14ac:dyDescent="0.4">
      <c r="A42" s="21"/>
      <c r="C42" s="25"/>
      <c r="D42" s="29"/>
      <c r="E42" s="29"/>
    </row>
    <row r="43" spans="1:5" s="7" customFormat="1" x14ac:dyDescent="0.4">
      <c r="A43" s="21"/>
      <c r="C43" s="25"/>
      <c r="D43" s="29"/>
      <c r="E43" s="29"/>
    </row>
    <row r="44" spans="1:5" s="7" customFormat="1" x14ac:dyDescent="0.4">
      <c r="A44" s="4"/>
      <c r="C44" s="25"/>
      <c r="D44" s="29"/>
      <c r="E44" s="29"/>
    </row>
    <row r="45" spans="1:5" s="7" customFormat="1" x14ac:dyDescent="0.4">
      <c r="A45" s="4"/>
      <c r="C45" s="25"/>
      <c r="D45" s="29"/>
      <c r="E45" s="29"/>
    </row>
    <row r="46" spans="1:5" s="7" customFormat="1" x14ac:dyDescent="0.4">
      <c r="A46" s="4"/>
      <c r="C46" s="25"/>
      <c r="D46" s="29"/>
      <c r="E46" s="29"/>
    </row>
    <row r="47" spans="1:5" s="7" customFormat="1" x14ac:dyDescent="0.4">
      <c r="A47" s="4"/>
      <c r="C47" s="25"/>
      <c r="D47" s="29"/>
      <c r="E47" s="29"/>
    </row>
    <row r="48" spans="1:5" s="7" customFormat="1" x14ac:dyDescent="0.4">
      <c r="A48" s="4"/>
      <c r="C48" s="25"/>
      <c r="D48" s="29"/>
      <c r="E48" s="29"/>
    </row>
    <row r="49" spans="1:5" s="7" customFormat="1" x14ac:dyDescent="0.4">
      <c r="A49" s="4"/>
      <c r="C49" s="25"/>
      <c r="D49" s="29"/>
      <c r="E49" s="29"/>
    </row>
    <row r="50" spans="1:5" s="7" customFormat="1" x14ac:dyDescent="0.4">
      <c r="A50" s="4"/>
      <c r="C50" s="25"/>
      <c r="D50" s="29"/>
      <c r="E50" s="29"/>
    </row>
    <row r="51" spans="1:5" s="7" customFormat="1" x14ac:dyDescent="0.4">
      <c r="A51" s="4"/>
      <c r="C51" s="25"/>
      <c r="D51" s="29"/>
      <c r="E51" s="29"/>
    </row>
    <row r="52" spans="1:5" s="7" customFormat="1" x14ac:dyDescent="0.4">
      <c r="A52" s="4"/>
      <c r="C52" s="25"/>
      <c r="D52" s="29"/>
      <c r="E52" s="29"/>
    </row>
    <row r="53" spans="1:5" s="7" customFormat="1" x14ac:dyDescent="0.4">
      <c r="A53" s="4"/>
      <c r="C53" s="25"/>
      <c r="D53" s="29"/>
      <c r="E53" s="29"/>
    </row>
    <row r="54" spans="1:5" s="7" customFormat="1" x14ac:dyDescent="0.4">
      <c r="A54" s="4"/>
      <c r="C54" s="25"/>
      <c r="D54" s="29"/>
      <c r="E54" s="29"/>
    </row>
    <row r="55" spans="1:5" s="7" customFormat="1" x14ac:dyDescent="0.4">
      <c r="A55" s="4"/>
      <c r="C55" s="25"/>
      <c r="D55" s="29"/>
      <c r="E55" s="29"/>
    </row>
    <row r="56" spans="1:5" s="7" customFormat="1" x14ac:dyDescent="0.4">
      <c r="A56" s="4"/>
      <c r="C56" s="25"/>
      <c r="D56" s="29"/>
      <c r="E56" s="29"/>
    </row>
    <row r="57" spans="1:5" s="7" customFormat="1" x14ac:dyDescent="0.4">
      <c r="C57" s="25"/>
      <c r="D57" s="29"/>
      <c r="E57" s="29"/>
    </row>
    <row r="58" spans="1:5" s="7" customFormat="1" x14ac:dyDescent="0.4">
      <c r="A58" s="21"/>
      <c r="C58" s="25"/>
      <c r="D58" s="29"/>
      <c r="E58" s="29"/>
    </row>
    <row r="59" spans="1:5" s="7" customFormat="1" x14ac:dyDescent="0.4">
      <c r="A59" s="4"/>
      <c r="C59" s="25"/>
      <c r="D59" s="29"/>
      <c r="E59" s="29"/>
    </row>
    <row r="60" spans="1:5" s="7" customFormat="1" x14ac:dyDescent="0.4">
      <c r="A60" s="4"/>
      <c r="C60" s="25"/>
      <c r="D60" s="29"/>
      <c r="E60" s="29"/>
    </row>
    <row r="61" spans="1:5" s="7" customFormat="1" x14ac:dyDescent="0.4">
      <c r="A61" s="4"/>
      <c r="C61" s="25"/>
      <c r="D61" s="29"/>
      <c r="E61" s="29"/>
    </row>
    <row r="62" spans="1:5" s="7" customFormat="1" x14ac:dyDescent="0.4">
      <c r="A62" s="4"/>
      <c r="C62" s="25"/>
      <c r="D62" s="29"/>
      <c r="E62" s="29"/>
    </row>
    <row r="63" spans="1:5" s="7" customFormat="1" x14ac:dyDescent="0.4">
      <c r="A63" s="4"/>
      <c r="C63" s="25"/>
      <c r="D63" s="29"/>
      <c r="E63" s="29"/>
    </row>
    <row r="64" spans="1:5" s="7" customFormat="1" x14ac:dyDescent="0.4">
      <c r="A64" s="4"/>
      <c r="C64" s="25"/>
      <c r="D64" s="29"/>
      <c r="E64" s="29"/>
    </row>
    <row r="65" spans="1:5" s="7" customFormat="1" x14ac:dyDescent="0.4">
      <c r="A65" s="4"/>
      <c r="C65" s="25"/>
      <c r="D65" s="29"/>
      <c r="E65" s="29"/>
    </row>
    <row r="66" spans="1:5" s="7" customFormat="1" x14ac:dyDescent="0.4">
      <c r="A66" s="21"/>
      <c r="C66" s="25"/>
      <c r="D66" s="29"/>
      <c r="E66" s="29"/>
    </row>
    <row r="67" spans="1:5" s="7" customFormat="1" x14ac:dyDescent="0.4">
      <c r="A67" s="32"/>
      <c r="C67" s="25"/>
      <c r="D67" s="29"/>
      <c r="E67" s="29"/>
    </row>
    <row r="68" spans="1:5" s="7" customFormat="1" x14ac:dyDescent="0.4">
      <c r="A68" s="4"/>
      <c r="C68" s="25"/>
      <c r="D68" s="29"/>
      <c r="E68" s="29"/>
    </row>
    <row r="69" spans="1:5" s="7" customFormat="1" ht="20" customHeight="1" x14ac:dyDescent="0.4">
      <c r="A69" s="21"/>
      <c r="C69" s="25"/>
      <c r="D69" s="29"/>
      <c r="E69" s="29"/>
    </row>
    <row r="70" spans="1:5" s="7" customFormat="1" x14ac:dyDescent="0.4">
      <c r="A70" s="4"/>
      <c r="C70" s="25"/>
      <c r="D70" s="29"/>
      <c r="E70" s="29"/>
    </row>
    <row r="71" spans="1:5" s="7" customFormat="1" x14ac:dyDescent="0.4">
      <c r="A71" s="4"/>
      <c r="C71" s="25"/>
      <c r="D71" s="29"/>
      <c r="E71" s="29"/>
    </row>
    <row r="72" spans="1:5" s="7" customFormat="1" x14ac:dyDescent="0.4">
      <c r="A72" s="4"/>
      <c r="C72" s="25"/>
      <c r="D72" s="29"/>
      <c r="E72" s="29"/>
    </row>
    <row r="73" spans="1:5" s="7" customFormat="1" x14ac:dyDescent="0.4">
      <c r="A73" s="4"/>
      <c r="C73" s="25"/>
      <c r="D73" s="29"/>
      <c r="E73" s="29"/>
    </row>
    <row r="74" spans="1:5" s="7" customFormat="1" x14ac:dyDescent="0.4">
      <c r="A74" s="4"/>
      <c r="C74" s="25"/>
      <c r="D74" s="29"/>
      <c r="E74" s="29"/>
    </row>
    <row r="75" spans="1:5" s="7" customFormat="1" x14ac:dyDescent="0.4">
      <c r="A75" s="21"/>
      <c r="C75" s="25"/>
      <c r="D75" s="29"/>
      <c r="E75" s="29"/>
    </row>
    <row r="76" spans="1:5" s="7" customFormat="1" x14ac:dyDescent="0.4">
      <c r="A76" s="4"/>
      <c r="C76" s="25"/>
      <c r="D76" s="29"/>
      <c r="E76" s="29"/>
    </row>
    <row r="77" spans="1:5" s="7" customFormat="1" x14ac:dyDescent="0.4">
      <c r="A77" s="4"/>
      <c r="C77" s="25"/>
      <c r="D77" s="29"/>
      <c r="E77" s="29"/>
    </row>
    <row r="78" spans="1:5" s="7" customFormat="1" x14ac:dyDescent="0.4">
      <c r="A78" s="4"/>
      <c r="C78" s="25"/>
      <c r="D78" s="29"/>
      <c r="E78" s="29"/>
    </row>
    <row r="79" spans="1:5" s="7" customFormat="1" x14ac:dyDescent="0.4">
      <c r="A79" s="4"/>
      <c r="C79" s="25"/>
      <c r="D79" s="29"/>
      <c r="E79" s="29"/>
    </row>
    <row r="80" spans="1:5" s="7" customFormat="1" x14ac:dyDescent="0.4">
      <c r="A80" s="21"/>
      <c r="C80" s="25"/>
      <c r="D80" s="29"/>
      <c r="E80" s="29"/>
    </row>
    <row r="81" spans="1:5" s="7" customFormat="1" x14ac:dyDescent="0.4">
      <c r="A81" s="21"/>
      <c r="C81" s="25"/>
      <c r="D81" s="29"/>
      <c r="E81" s="29"/>
    </row>
    <row r="82" spans="1:5" s="7" customFormat="1" x14ac:dyDescent="0.4">
      <c r="A82" s="21"/>
      <c r="C82" s="25"/>
      <c r="D82" s="29"/>
      <c r="E82" s="29"/>
    </row>
    <row r="83" spans="1:5" s="7" customFormat="1" x14ac:dyDescent="0.4">
      <c r="A83" s="4"/>
      <c r="C83" s="25"/>
      <c r="D83" s="29"/>
      <c r="E83" s="29"/>
    </row>
    <row r="84" spans="1:5" s="7" customFormat="1" x14ac:dyDescent="0.4">
      <c r="A84" s="4"/>
      <c r="C84" s="25"/>
      <c r="D84" s="29"/>
      <c r="E84" s="29"/>
    </row>
    <row r="85" spans="1:5" s="7" customFormat="1" x14ac:dyDescent="0.4">
      <c r="A85" s="21"/>
      <c r="C85" s="25"/>
      <c r="D85" s="29"/>
      <c r="E85" s="29"/>
    </row>
    <row r="86" spans="1:5" s="7" customFormat="1" x14ac:dyDescent="0.4">
      <c r="A86" s="4"/>
      <c r="C86" s="25"/>
      <c r="D86" s="29"/>
      <c r="E86" s="29"/>
    </row>
    <row r="87" spans="1:5" s="7" customFormat="1" x14ac:dyDescent="0.4">
      <c r="A87" s="4"/>
      <c r="C87" s="25"/>
      <c r="D87" s="29"/>
      <c r="E87" s="29"/>
    </row>
    <row r="88" spans="1:5" s="7" customFormat="1" x14ac:dyDescent="0.4">
      <c r="A88" s="4"/>
      <c r="C88" s="25"/>
      <c r="D88" s="29"/>
      <c r="E88" s="29"/>
    </row>
    <row r="89" spans="1:5" s="7" customFormat="1" x14ac:dyDescent="0.4">
      <c r="A89" s="4"/>
      <c r="C89" s="25"/>
      <c r="D89" s="29"/>
      <c r="E89" s="29"/>
    </row>
    <row r="90" spans="1:5" s="7" customFormat="1" x14ac:dyDescent="0.4">
      <c r="C90" s="25"/>
      <c r="D90" s="29"/>
      <c r="E90" s="29"/>
    </row>
    <row r="91" spans="1:5" s="7" customFormat="1" x14ac:dyDescent="0.4">
      <c r="A91" s="4"/>
      <c r="C91" s="25"/>
      <c r="D91" s="29"/>
      <c r="E91" s="29"/>
    </row>
    <row r="92" spans="1:5" s="7" customFormat="1" x14ac:dyDescent="0.4">
      <c r="A92" s="4"/>
      <c r="C92" s="25"/>
      <c r="D92" s="29"/>
      <c r="E92" s="29"/>
    </row>
    <row r="93" spans="1:5" s="7" customFormat="1" x14ac:dyDescent="0.4">
      <c r="A93" s="4"/>
      <c r="C93" s="25"/>
      <c r="D93" s="29"/>
      <c r="E93" s="29"/>
    </row>
    <row r="94" spans="1:5" s="7" customFormat="1" x14ac:dyDescent="0.4">
      <c r="A94" s="4"/>
      <c r="C94" s="25"/>
      <c r="D94" s="29"/>
      <c r="E94" s="29"/>
    </row>
    <row r="95" spans="1:5" s="7" customFormat="1" x14ac:dyDescent="0.4">
      <c r="A95" s="4"/>
      <c r="C95" s="25"/>
      <c r="D95" s="29"/>
      <c r="E95" s="29"/>
    </row>
    <row r="96" spans="1:5" s="7" customFormat="1" x14ac:dyDescent="0.4">
      <c r="A96" s="4"/>
      <c r="C96" s="25"/>
      <c r="D96" s="29"/>
      <c r="E96" s="29"/>
    </row>
    <row r="97" spans="1:5" s="7" customFormat="1" x14ac:dyDescent="0.4">
      <c r="A97" s="4"/>
      <c r="C97" s="25"/>
      <c r="D97" s="29"/>
      <c r="E97" s="29"/>
    </row>
    <row r="98" spans="1:5" s="7" customFormat="1" x14ac:dyDescent="0.4">
      <c r="A98" s="4"/>
      <c r="C98" s="25"/>
      <c r="D98" s="29"/>
      <c r="E98" s="29"/>
    </row>
    <row r="99" spans="1:5" s="7" customFormat="1" x14ac:dyDescent="0.4">
      <c r="A99" s="4"/>
      <c r="C99" s="25"/>
      <c r="D99" s="29"/>
      <c r="E99" s="29"/>
    </row>
    <row r="100" spans="1:5" s="7" customFormat="1" ht="20" customHeight="1" x14ac:dyDescent="0.4">
      <c r="A100" s="4"/>
      <c r="C100" s="25"/>
      <c r="D100" s="29"/>
      <c r="E100" s="29"/>
    </row>
    <row r="101" spans="1:5" s="7" customFormat="1" x14ac:dyDescent="0.4">
      <c r="A101" s="4"/>
      <c r="C101" s="25"/>
      <c r="D101" s="29"/>
      <c r="E101" s="29"/>
    </row>
    <row r="102" spans="1:5" s="7" customFormat="1" x14ac:dyDescent="0.4">
      <c r="A102" s="4"/>
      <c r="C102" s="25"/>
      <c r="D102" s="29"/>
      <c r="E102" s="29"/>
    </row>
    <row r="103" spans="1:5" s="7" customFormat="1" x14ac:dyDescent="0.4">
      <c r="A103" s="4"/>
      <c r="C103" s="25"/>
      <c r="D103" s="29"/>
      <c r="E103" s="29"/>
    </row>
    <row r="104" spans="1:5" s="7" customFormat="1" x14ac:dyDescent="0.4">
      <c r="A104" s="4"/>
      <c r="C104" s="25"/>
      <c r="D104" s="29"/>
      <c r="E104" s="29"/>
    </row>
    <row r="105" spans="1:5" s="7" customFormat="1" x14ac:dyDescent="0.4">
      <c r="A105" s="4"/>
      <c r="C105" s="25"/>
      <c r="D105" s="29"/>
      <c r="E105" s="29"/>
    </row>
    <row r="106" spans="1:5" s="7" customFormat="1" x14ac:dyDescent="0.4">
      <c r="A106" s="4"/>
      <c r="C106" s="25"/>
      <c r="D106" s="29"/>
      <c r="E106" s="29"/>
    </row>
    <row r="107" spans="1:5" s="7" customFormat="1" x14ac:dyDescent="0.4">
      <c r="A107" s="4"/>
      <c r="C107" s="25"/>
      <c r="D107" s="29"/>
      <c r="E107" s="29"/>
    </row>
    <row r="108" spans="1:5" s="7" customFormat="1" x14ac:dyDescent="0.4">
      <c r="A108" s="4"/>
      <c r="C108" s="25"/>
      <c r="D108" s="29"/>
      <c r="E108" s="29"/>
    </row>
    <row r="109" spans="1:5" s="7" customFormat="1" x14ac:dyDescent="0.4">
      <c r="A109" s="4"/>
      <c r="C109" s="25"/>
      <c r="D109" s="29"/>
      <c r="E109" s="29"/>
    </row>
    <row r="110" spans="1:5" s="7" customFormat="1" x14ac:dyDescent="0.4">
      <c r="A110" s="4"/>
      <c r="C110" s="25"/>
      <c r="D110" s="29"/>
      <c r="E110" s="29"/>
    </row>
    <row r="111" spans="1:5" s="7" customFormat="1" x14ac:dyDescent="0.4">
      <c r="A111" s="4"/>
      <c r="C111" s="25"/>
      <c r="D111" s="29"/>
      <c r="E111" s="29"/>
    </row>
    <row r="112" spans="1:5" s="7" customFormat="1" x14ac:dyDescent="0.4">
      <c r="A112" s="4"/>
      <c r="C112" s="25"/>
      <c r="D112" s="29"/>
      <c r="E112" s="29"/>
    </row>
    <row r="113" spans="1:5" s="7" customFormat="1" x14ac:dyDescent="0.4">
      <c r="A113" s="4"/>
      <c r="C113" s="25"/>
      <c r="D113" s="29"/>
      <c r="E113" s="29"/>
    </row>
    <row r="114" spans="1:5" s="7" customFormat="1" x14ac:dyDescent="0.4">
      <c r="A114" s="4"/>
      <c r="C114" s="25"/>
      <c r="D114" s="29"/>
      <c r="E114" s="29"/>
    </row>
    <row r="115" spans="1:5" s="7" customFormat="1" x14ac:dyDescent="0.4">
      <c r="A115" s="4"/>
      <c r="C115" s="25"/>
      <c r="D115" s="29"/>
      <c r="E115" s="29"/>
    </row>
    <row r="116" spans="1:5" s="7" customFormat="1" x14ac:dyDescent="0.4">
      <c r="A116" s="4"/>
      <c r="C116" s="25"/>
      <c r="D116" s="29"/>
      <c r="E116" s="29"/>
    </row>
    <row r="117" spans="1:5" s="7" customFormat="1" x14ac:dyDescent="0.4">
      <c r="A117" s="4"/>
      <c r="C117" s="25"/>
      <c r="D117" s="29"/>
      <c r="E117" s="29"/>
    </row>
    <row r="118" spans="1:5" s="7" customFormat="1" x14ac:dyDescent="0.4">
      <c r="A118" s="4"/>
      <c r="C118" s="25"/>
      <c r="D118" s="29"/>
      <c r="E118" s="29"/>
    </row>
    <row r="119" spans="1:5" s="7" customFormat="1" x14ac:dyDescent="0.4">
      <c r="A119" s="4"/>
      <c r="C119" s="25"/>
      <c r="D119" s="29"/>
      <c r="E119" s="29"/>
    </row>
    <row r="120" spans="1:5" s="7" customFormat="1" x14ac:dyDescent="0.4">
      <c r="A120" s="4"/>
      <c r="C120" s="25"/>
      <c r="D120" s="29"/>
      <c r="E120" s="29"/>
    </row>
    <row r="121" spans="1:5" s="7" customFormat="1" x14ac:dyDescent="0.4">
      <c r="A121" s="4"/>
      <c r="C121" s="25"/>
      <c r="D121" s="29"/>
      <c r="E121" s="29"/>
    </row>
    <row r="122" spans="1:5" s="7" customFormat="1" x14ac:dyDescent="0.4">
      <c r="A122" s="4"/>
      <c r="C122" s="25"/>
      <c r="D122" s="29"/>
      <c r="E122" s="29"/>
    </row>
    <row r="123" spans="1:5" s="7" customFormat="1" x14ac:dyDescent="0.4">
      <c r="A123" s="4"/>
      <c r="C123" s="25"/>
      <c r="D123" s="29"/>
      <c r="E123" s="29"/>
    </row>
    <row r="124" spans="1:5" s="7" customFormat="1" x14ac:dyDescent="0.4">
      <c r="A124" s="4"/>
      <c r="C124" s="25"/>
      <c r="D124" s="29"/>
      <c r="E124" s="29"/>
    </row>
    <row r="125" spans="1:5" s="7" customFormat="1" x14ac:dyDescent="0.4">
      <c r="A125" s="4"/>
      <c r="C125" s="25"/>
      <c r="D125" s="29"/>
      <c r="E125" s="29"/>
    </row>
    <row r="126" spans="1:5" s="7" customFormat="1" x14ac:dyDescent="0.4">
      <c r="A126" s="4"/>
      <c r="C126" s="25"/>
      <c r="D126" s="29"/>
      <c r="E126" s="29"/>
    </row>
    <row r="127" spans="1:5" s="7" customFormat="1" x14ac:dyDescent="0.4">
      <c r="A127" s="4"/>
      <c r="C127" s="25"/>
      <c r="D127" s="29"/>
      <c r="E127" s="29"/>
    </row>
    <row r="128" spans="1:5" s="7" customFormat="1" x14ac:dyDescent="0.4">
      <c r="A128" s="4"/>
      <c r="C128" s="25"/>
      <c r="D128" s="29"/>
      <c r="E128" s="29"/>
    </row>
    <row r="129" spans="1:5" s="7" customFormat="1" x14ac:dyDescent="0.4">
      <c r="A129" s="4"/>
      <c r="C129" s="25"/>
      <c r="D129" s="29"/>
      <c r="E129" s="29"/>
    </row>
    <row r="130" spans="1:5" s="7" customFormat="1" x14ac:dyDescent="0.4">
      <c r="A130" s="4"/>
      <c r="C130" s="25"/>
      <c r="D130" s="29"/>
      <c r="E130" s="29"/>
    </row>
    <row r="131" spans="1:5" s="7" customFormat="1" ht="20" customHeight="1" x14ac:dyDescent="0.4">
      <c r="A131" s="4"/>
      <c r="C131" s="25"/>
      <c r="D131" s="29"/>
      <c r="E131" s="29"/>
    </row>
    <row r="132" spans="1:5" s="7" customFormat="1" x14ac:dyDescent="0.4">
      <c r="A132" s="4"/>
      <c r="C132" s="25"/>
      <c r="D132" s="29"/>
      <c r="E132" s="29"/>
    </row>
    <row r="133" spans="1:5" s="7" customFormat="1" x14ac:dyDescent="0.4">
      <c r="A133" s="4"/>
      <c r="C133" s="25"/>
      <c r="D133" s="29"/>
      <c r="E133" s="29"/>
    </row>
    <row r="134" spans="1:5" s="7" customFormat="1" x14ac:dyDescent="0.4">
      <c r="A134" s="4"/>
      <c r="C134" s="25"/>
      <c r="D134" s="29"/>
      <c r="E134" s="29"/>
    </row>
    <row r="135" spans="1:5" s="7" customFormat="1" x14ac:dyDescent="0.4">
      <c r="A135" s="4"/>
      <c r="C135" s="25"/>
      <c r="D135" s="29"/>
      <c r="E135" s="29"/>
    </row>
    <row r="136" spans="1:5" s="7" customFormat="1" x14ac:dyDescent="0.4">
      <c r="A136" s="4"/>
      <c r="C136" s="25"/>
      <c r="D136" s="29"/>
      <c r="E136" s="29"/>
    </row>
    <row r="137" spans="1:5" s="7" customFormat="1" x14ac:dyDescent="0.4">
      <c r="A137" s="4"/>
      <c r="C137" s="25"/>
      <c r="D137" s="29"/>
      <c r="E137" s="29"/>
    </row>
    <row r="138" spans="1:5" s="7" customFormat="1" x14ac:dyDescent="0.4">
      <c r="A138" s="4"/>
      <c r="C138" s="25"/>
      <c r="D138" s="29"/>
      <c r="E138" s="29"/>
    </row>
    <row r="139" spans="1:5" s="7" customFormat="1" x14ac:dyDescent="0.4">
      <c r="A139" s="4"/>
      <c r="C139" s="25"/>
      <c r="D139" s="29"/>
      <c r="E139" s="29"/>
    </row>
    <row r="140" spans="1:5" s="7" customFormat="1" x14ac:dyDescent="0.4">
      <c r="A140" s="4"/>
      <c r="C140" s="25"/>
      <c r="D140" s="29"/>
      <c r="E140" s="29"/>
    </row>
    <row r="141" spans="1:5" s="7" customFormat="1" x14ac:dyDescent="0.4">
      <c r="A141" s="4"/>
      <c r="C141" s="25"/>
      <c r="D141" s="29"/>
      <c r="E141" s="29"/>
    </row>
    <row r="142" spans="1:5" s="7" customFormat="1" x14ac:dyDescent="0.4">
      <c r="A142" s="4"/>
      <c r="C142" s="25"/>
      <c r="D142" s="29"/>
      <c r="E142" s="29"/>
    </row>
    <row r="143" spans="1:5" s="7" customFormat="1" x14ac:dyDescent="0.4">
      <c r="A143" s="4"/>
      <c r="C143" s="25"/>
      <c r="D143" s="29"/>
      <c r="E143" s="29"/>
    </row>
    <row r="144" spans="1:5" s="7" customFormat="1" x14ac:dyDescent="0.4">
      <c r="A144" s="4"/>
      <c r="C144" s="25"/>
      <c r="D144" s="29"/>
      <c r="E144" s="29"/>
    </row>
    <row r="145" spans="1:5" s="7" customFormat="1" x14ac:dyDescent="0.4">
      <c r="A145" s="4"/>
      <c r="C145" s="25"/>
      <c r="D145" s="29"/>
      <c r="E145" s="29"/>
    </row>
    <row r="146" spans="1:5" s="7" customFormat="1" x14ac:dyDescent="0.4">
      <c r="A146" s="4"/>
      <c r="C146" s="25"/>
      <c r="D146" s="29"/>
      <c r="E146" s="29"/>
    </row>
    <row r="147" spans="1:5" s="7" customFormat="1" x14ac:dyDescent="0.4">
      <c r="A147" s="4"/>
      <c r="C147" s="25"/>
      <c r="D147" s="29"/>
      <c r="E147" s="29"/>
    </row>
    <row r="148" spans="1:5" s="7" customFormat="1" x14ac:dyDescent="0.4">
      <c r="A148" s="4"/>
      <c r="C148" s="25"/>
      <c r="D148" s="29"/>
      <c r="E148" s="29"/>
    </row>
    <row r="149" spans="1:5" s="7" customFormat="1" x14ac:dyDescent="0.4">
      <c r="A149" s="4"/>
      <c r="C149" s="25"/>
      <c r="D149" s="29"/>
      <c r="E149" s="29"/>
    </row>
    <row r="150" spans="1:5" s="7" customFormat="1" x14ac:dyDescent="0.4">
      <c r="A150" s="4"/>
      <c r="C150" s="25"/>
      <c r="D150" s="29"/>
      <c r="E150" s="29"/>
    </row>
    <row r="151" spans="1:5" s="7" customFormat="1" x14ac:dyDescent="0.4">
      <c r="A151" s="4"/>
      <c r="C151" s="25"/>
      <c r="D151" s="29"/>
      <c r="E151" s="29"/>
    </row>
    <row r="152" spans="1:5" s="7" customFormat="1" x14ac:dyDescent="0.4">
      <c r="A152" s="4"/>
      <c r="C152" s="25"/>
      <c r="D152" s="29"/>
      <c r="E152" s="29"/>
    </row>
    <row r="153" spans="1:5" s="7" customFormat="1" x14ac:dyDescent="0.4">
      <c r="A153" s="4"/>
      <c r="C153" s="25"/>
      <c r="D153" s="29"/>
      <c r="E153" s="29"/>
    </row>
    <row r="154" spans="1:5" s="7" customFormat="1" x14ac:dyDescent="0.4">
      <c r="A154" s="4"/>
      <c r="C154" s="25"/>
      <c r="D154" s="29"/>
      <c r="E154" s="29"/>
    </row>
    <row r="155" spans="1:5" s="7" customFormat="1" x14ac:dyDescent="0.4">
      <c r="A155" s="4"/>
      <c r="C155" s="25"/>
      <c r="D155" s="29"/>
      <c r="E155" s="29"/>
    </row>
    <row r="156" spans="1:5" s="7" customFormat="1" x14ac:dyDescent="0.4">
      <c r="A156" s="4"/>
      <c r="C156" s="25"/>
      <c r="D156" s="29"/>
      <c r="E156" s="29"/>
    </row>
    <row r="157" spans="1:5" s="7" customFormat="1" x14ac:dyDescent="0.4">
      <c r="A157" s="4"/>
      <c r="C157" s="25"/>
      <c r="D157" s="29"/>
      <c r="E157" s="29"/>
    </row>
    <row r="158" spans="1:5" s="7" customFormat="1" x14ac:dyDescent="0.4">
      <c r="A158" s="4"/>
      <c r="C158" s="25"/>
      <c r="D158" s="29"/>
      <c r="E158" s="29"/>
    </row>
    <row r="159" spans="1:5" s="7" customFormat="1" x14ac:dyDescent="0.4">
      <c r="A159" s="4"/>
      <c r="C159" s="25"/>
      <c r="D159" s="29"/>
      <c r="E159" s="29"/>
    </row>
    <row r="160" spans="1:5" s="7" customFormat="1" x14ac:dyDescent="0.4">
      <c r="A160" s="4"/>
      <c r="C160" s="25"/>
      <c r="D160" s="29"/>
      <c r="E160" s="29"/>
    </row>
    <row r="161" spans="1:5" s="7" customFormat="1" x14ac:dyDescent="0.4">
      <c r="A161" s="4"/>
      <c r="C161" s="25"/>
      <c r="D161" s="29"/>
      <c r="E161" s="29"/>
    </row>
    <row r="162" spans="1:5" s="7" customFormat="1" ht="20" customHeight="1" x14ac:dyDescent="0.4">
      <c r="A162" s="4"/>
      <c r="C162" s="25"/>
      <c r="D162" s="29"/>
      <c r="E162" s="29"/>
    </row>
    <row r="163" spans="1:5" s="7" customFormat="1" x14ac:dyDescent="0.4">
      <c r="A163" s="4"/>
      <c r="C163" s="25"/>
      <c r="D163" s="29"/>
      <c r="E163" s="29"/>
    </row>
    <row r="164" spans="1:5" s="7" customFormat="1" x14ac:dyDescent="0.4">
      <c r="A164" s="4"/>
      <c r="C164" s="25"/>
      <c r="D164" s="29"/>
      <c r="E164" s="29"/>
    </row>
    <row r="165" spans="1:5" s="7" customFormat="1" x14ac:dyDescent="0.4">
      <c r="A165" s="4"/>
      <c r="C165" s="25"/>
      <c r="D165" s="29"/>
      <c r="E165" s="29"/>
    </row>
    <row r="166" spans="1:5" s="7" customFormat="1" x14ac:dyDescent="0.4">
      <c r="A166" s="4"/>
      <c r="C166" s="25"/>
      <c r="D166" s="29"/>
      <c r="E166" s="29"/>
    </row>
    <row r="167" spans="1:5" s="7" customFormat="1" x14ac:dyDescent="0.4">
      <c r="A167" s="4"/>
      <c r="C167" s="25"/>
      <c r="D167" s="29"/>
      <c r="E167" s="29"/>
    </row>
    <row r="168" spans="1:5" s="7" customFormat="1" x14ac:dyDescent="0.4">
      <c r="A168" s="4"/>
      <c r="C168" s="25"/>
      <c r="D168" s="29"/>
      <c r="E168" s="29"/>
    </row>
    <row r="169" spans="1:5" s="7" customFormat="1" x14ac:dyDescent="0.4">
      <c r="A169" s="4"/>
      <c r="C169" s="25"/>
      <c r="D169" s="29"/>
      <c r="E169" s="29"/>
    </row>
    <row r="170" spans="1:5" s="7" customFormat="1" x14ac:dyDescent="0.4">
      <c r="A170" s="4"/>
      <c r="C170" s="25"/>
      <c r="D170" s="29"/>
      <c r="E170" s="29"/>
    </row>
    <row r="171" spans="1:5" s="7" customFormat="1" x14ac:dyDescent="0.4">
      <c r="A171" s="4"/>
      <c r="C171" s="25"/>
      <c r="D171" s="29"/>
      <c r="E171" s="29"/>
    </row>
    <row r="172" spans="1:5" s="7" customFormat="1" x14ac:dyDescent="0.4">
      <c r="A172" s="4"/>
      <c r="C172" s="25"/>
      <c r="D172" s="29"/>
      <c r="E172" s="29"/>
    </row>
    <row r="173" spans="1:5" s="7" customFormat="1" x14ac:dyDescent="0.4">
      <c r="A173" s="4"/>
      <c r="C173" s="25"/>
      <c r="D173" s="29"/>
      <c r="E173" s="29"/>
    </row>
    <row r="174" spans="1:5" s="7" customFormat="1" x14ac:dyDescent="0.4">
      <c r="A174" s="4"/>
      <c r="C174" s="25"/>
      <c r="D174" s="29"/>
      <c r="E174" s="29"/>
    </row>
    <row r="175" spans="1:5" s="7" customFormat="1" x14ac:dyDescent="0.4">
      <c r="A175" s="4"/>
      <c r="C175" s="25"/>
      <c r="D175" s="29"/>
      <c r="E175" s="29"/>
    </row>
    <row r="176" spans="1:5" s="7" customFormat="1" x14ac:dyDescent="0.4">
      <c r="A176" s="4"/>
      <c r="C176" s="25"/>
      <c r="D176" s="29"/>
      <c r="E176" s="29"/>
    </row>
    <row r="177" spans="1:5" s="7" customFormat="1" x14ac:dyDescent="0.4">
      <c r="A177" s="4"/>
      <c r="C177" s="25"/>
      <c r="D177" s="29"/>
      <c r="E177" s="29"/>
    </row>
    <row r="178" spans="1:5" s="7" customFormat="1" x14ac:dyDescent="0.4">
      <c r="A178" s="4"/>
      <c r="C178" s="25"/>
      <c r="D178" s="29"/>
      <c r="E178" s="29"/>
    </row>
    <row r="179" spans="1:5" s="7" customFormat="1" x14ac:dyDescent="0.4">
      <c r="A179" s="4"/>
      <c r="C179" s="25"/>
      <c r="D179" s="29"/>
      <c r="E179" s="29"/>
    </row>
    <row r="180" spans="1:5" s="7" customFormat="1" x14ac:dyDescent="0.4">
      <c r="A180" s="4"/>
      <c r="C180" s="25"/>
      <c r="D180" s="29"/>
      <c r="E180" s="29"/>
    </row>
    <row r="181" spans="1:5" s="7" customFormat="1" x14ac:dyDescent="0.4">
      <c r="A181" s="4"/>
      <c r="C181" s="25"/>
      <c r="D181" s="29"/>
      <c r="E181" s="29"/>
    </row>
    <row r="182" spans="1:5" s="7" customFormat="1" x14ac:dyDescent="0.4">
      <c r="A182" s="4"/>
      <c r="C182" s="25"/>
      <c r="D182" s="29"/>
      <c r="E182" s="29"/>
    </row>
    <row r="183" spans="1:5" s="7" customFormat="1" x14ac:dyDescent="0.4">
      <c r="A183" s="4"/>
      <c r="C183" s="25"/>
      <c r="D183" s="29"/>
      <c r="E183" s="29"/>
    </row>
    <row r="184" spans="1:5" s="7" customFormat="1" x14ac:dyDescent="0.4">
      <c r="A184" s="4"/>
      <c r="C184" s="25"/>
      <c r="D184" s="29"/>
      <c r="E184" s="29"/>
    </row>
    <row r="185" spans="1:5" s="7" customFormat="1" x14ac:dyDescent="0.4">
      <c r="A185" s="4"/>
      <c r="C185" s="25"/>
      <c r="D185" s="29"/>
      <c r="E185" s="29"/>
    </row>
    <row r="186" spans="1:5" s="7" customFormat="1" x14ac:dyDescent="0.4">
      <c r="A186" s="4"/>
      <c r="C186" s="25"/>
      <c r="D186" s="29"/>
      <c r="E186" s="29"/>
    </row>
    <row r="187" spans="1:5" s="7" customFormat="1" x14ac:dyDescent="0.4">
      <c r="A187" s="4"/>
      <c r="C187" s="25"/>
      <c r="D187" s="29"/>
      <c r="E187" s="29"/>
    </row>
    <row r="188" spans="1:5" s="7" customFormat="1" x14ac:dyDescent="0.4">
      <c r="A188" s="4"/>
      <c r="C188" s="25"/>
      <c r="D188" s="29"/>
      <c r="E188" s="29"/>
    </row>
    <row r="189" spans="1:5" s="7" customFormat="1" x14ac:dyDescent="0.4">
      <c r="A189" s="4"/>
      <c r="C189" s="25"/>
      <c r="D189" s="29"/>
      <c r="E189" s="29"/>
    </row>
    <row r="190" spans="1:5" s="7" customFormat="1" x14ac:dyDescent="0.4">
      <c r="A190" s="4"/>
      <c r="C190" s="25"/>
      <c r="D190" s="29"/>
      <c r="E190" s="29"/>
    </row>
    <row r="191" spans="1:5" s="7" customFormat="1" x14ac:dyDescent="0.4">
      <c r="A191" s="4"/>
      <c r="C191" s="25"/>
      <c r="D191" s="29"/>
      <c r="E191" s="29"/>
    </row>
    <row r="192" spans="1:5" s="7" customFormat="1" x14ac:dyDescent="0.4">
      <c r="A192" s="4"/>
      <c r="C192" s="25"/>
      <c r="D192" s="29"/>
      <c r="E192" s="29"/>
    </row>
    <row r="193" spans="1:5" s="7" customFormat="1" ht="20" customHeight="1" x14ac:dyDescent="0.4">
      <c r="A193" s="4"/>
      <c r="C193" s="25"/>
      <c r="D193" s="29"/>
      <c r="E193" s="29"/>
    </row>
    <row r="194" spans="1:5" s="7" customFormat="1" x14ac:dyDescent="0.4">
      <c r="A194" s="4"/>
      <c r="C194" s="25"/>
      <c r="D194" s="29"/>
      <c r="E194" s="29"/>
    </row>
    <row r="195" spans="1:5" s="7" customFormat="1" x14ac:dyDescent="0.4">
      <c r="A195" s="4"/>
      <c r="C195" s="25"/>
      <c r="D195" s="29"/>
      <c r="E195" s="29"/>
    </row>
    <row r="196" spans="1:5" s="7" customFormat="1" x14ac:dyDescent="0.4">
      <c r="A196" s="4"/>
      <c r="C196" s="25"/>
      <c r="D196" s="29"/>
      <c r="E196" s="29"/>
    </row>
    <row r="197" spans="1:5" s="7" customFormat="1" x14ac:dyDescent="0.4">
      <c r="A197" s="4"/>
      <c r="C197" s="25"/>
      <c r="D197" s="29"/>
      <c r="E197" s="29"/>
    </row>
    <row r="198" spans="1:5" s="7" customFormat="1" x14ac:dyDescent="0.4">
      <c r="A198" s="4"/>
      <c r="C198" s="25"/>
      <c r="D198" s="29"/>
      <c r="E198" s="29"/>
    </row>
    <row r="199" spans="1:5" s="7" customFormat="1" x14ac:dyDescent="0.4">
      <c r="A199" s="4"/>
      <c r="C199" s="25"/>
      <c r="D199" s="29"/>
      <c r="E199" s="29"/>
    </row>
    <row r="200" spans="1:5" s="7" customFormat="1" x14ac:dyDescent="0.4">
      <c r="A200" s="4"/>
      <c r="C200" s="25"/>
      <c r="D200" s="29"/>
      <c r="E200" s="29"/>
    </row>
    <row r="201" spans="1:5" s="7" customFormat="1" x14ac:dyDescent="0.4">
      <c r="A201" s="4"/>
      <c r="C201" s="25"/>
      <c r="D201" s="29"/>
      <c r="E201" s="29"/>
    </row>
    <row r="202" spans="1:5" s="7" customFormat="1" x14ac:dyDescent="0.4">
      <c r="A202" s="4"/>
      <c r="C202" s="25"/>
      <c r="D202" s="29"/>
      <c r="E202" s="29"/>
    </row>
    <row r="203" spans="1:5" s="7" customFormat="1" x14ac:dyDescent="0.4">
      <c r="A203" s="4"/>
      <c r="C203" s="25"/>
      <c r="D203" s="29"/>
      <c r="E203" s="29"/>
    </row>
    <row r="204" spans="1:5" s="7" customFormat="1" x14ac:dyDescent="0.4">
      <c r="A204" s="4"/>
      <c r="C204" s="25"/>
      <c r="D204" s="29"/>
      <c r="E204" s="29"/>
    </row>
    <row r="205" spans="1:5" s="7" customFormat="1" x14ac:dyDescent="0.4">
      <c r="A205" s="4"/>
      <c r="C205" s="25"/>
      <c r="D205" s="29"/>
      <c r="E205" s="29"/>
    </row>
    <row r="206" spans="1:5" s="7" customFormat="1" x14ac:dyDescent="0.4">
      <c r="A206" s="4"/>
      <c r="C206" s="25"/>
      <c r="D206" s="29"/>
      <c r="E206" s="29"/>
    </row>
    <row r="207" spans="1:5" s="7" customFormat="1" x14ac:dyDescent="0.4">
      <c r="A207" s="4"/>
      <c r="C207" s="25"/>
      <c r="D207" s="29"/>
      <c r="E207" s="29"/>
    </row>
    <row r="208" spans="1:5" s="7" customFormat="1" x14ac:dyDescent="0.4">
      <c r="A208" s="4"/>
      <c r="C208" s="25"/>
      <c r="D208" s="29"/>
      <c r="E208" s="29"/>
    </row>
    <row r="209" spans="1:5" s="7" customFormat="1" x14ac:dyDescent="0.4">
      <c r="A209" s="4"/>
      <c r="C209" s="25"/>
      <c r="D209" s="29"/>
      <c r="E209" s="29"/>
    </row>
    <row r="210" spans="1:5" s="7" customFormat="1" x14ac:dyDescent="0.4">
      <c r="A210" s="4"/>
      <c r="C210" s="25"/>
      <c r="D210" s="29"/>
      <c r="E210" s="29"/>
    </row>
    <row r="211" spans="1:5" s="7" customFormat="1" x14ac:dyDescent="0.4">
      <c r="A211" s="4"/>
      <c r="C211" s="25"/>
      <c r="D211" s="29"/>
      <c r="E211" s="29"/>
    </row>
    <row r="212" spans="1:5" s="7" customFormat="1" x14ac:dyDescent="0.4">
      <c r="A212" s="4"/>
      <c r="C212" s="25"/>
      <c r="D212" s="29"/>
      <c r="E212" s="29"/>
    </row>
    <row r="213" spans="1:5" s="7" customFormat="1" x14ac:dyDescent="0.4">
      <c r="A213" s="4"/>
      <c r="C213" s="25"/>
      <c r="D213" s="29"/>
      <c r="E213" s="29"/>
    </row>
    <row r="214" spans="1:5" s="7" customFormat="1" x14ac:dyDescent="0.4">
      <c r="A214" s="4"/>
      <c r="C214" s="25"/>
      <c r="D214" s="29"/>
      <c r="E214" s="29"/>
    </row>
    <row r="215" spans="1:5" s="7" customFormat="1" x14ac:dyDescent="0.4">
      <c r="A215" s="4"/>
      <c r="C215" s="25"/>
      <c r="D215" s="29"/>
      <c r="E215" s="29"/>
    </row>
    <row r="216" spans="1:5" s="7" customFormat="1" x14ac:dyDescent="0.4">
      <c r="A216" s="4"/>
      <c r="C216" s="25"/>
      <c r="D216" s="29"/>
      <c r="E216" s="29"/>
    </row>
    <row r="217" spans="1:5" s="7" customFormat="1" x14ac:dyDescent="0.4">
      <c r="A217" s="4"/>
      <c r="C217" s="25"/>
      <c r="D217" s="29"/>
      <c r="E217" s="29"/>
    </row>
    <row r="218" spans="1:5" s="7" customFormat="1" x14ac:dyDescent="0.4">
      <c r="A218" s="4"/>
      <c r="C218" s="25"/>
      <c r="D218" s="29"/>
      <c r="E218" s="29"/>
    </row>
    <row r="219" spans="1:5" s="7" customFormat="1" x14ac:dyDescent="0.4">
      <c r="A219" s="4"/>
      <c r="C219" s="25"/>
      <c r="D219" s="29"/>
      <c r="E219" s="29"/>
    </row>
    <row r="220" spans="1:5" s="7" customFormat="1" x14ac:dyDescent="0.4">
      <c r="A220" s="4"/>
      <c r="C220" s="25"/>
      <c r="D220" s="29"/>
      <c r="E220" s="29"/>
    </row>
    <row r="221" spans="1:5" s="7" customFormat="1" x14ac:dyDescent="0.4">
      <c r="A221" s="4"/>
      <c r="C221" s="25"/>
      <c r="D221" s="29"/>
      <c r="E221" s="29"/>
    </row>
    <row r="222" spans="1:5" s="7" customFormat="1" x14ac:dyDescent="0.4">
      <c r="A222" s="4"/>
      <c r="C222" s="25"/>
      <c r="D222" s="29"/>
      <c r="E222" s="29"/>
    </row>
    <row r="223" spans="1:5" s="7" customFormat="1" x14ac:dyDescent="0.4">
      <c r="A223" s="4"/>
      <c r="C223" s="25"/>
      <c r="D223" s="29"/>
      <c r="E223" s="29"/>
    </row>
    <row r="224" spans="1:5" s="7" customFormat="1" ht="20" customHeight="1" x14ac:dyDescent="0.4">
      <c r="A224" s="4"/>
      <c r="C224" s="25"/>
      <c r="D224" s="29"/>
      <c r="E224" s="29"/>
    </row>
    <row r="225" spans="1:5" s="7" customFormat="1" x14ac:dyDescent="0.4">
      <c r="A225" s="4"/>
      <c r="C225" s="25"/>
      <c r="D225" s="29"/>
      <c r="E225" s="29"/>
    </row>
    <row r="226" spans="1:5" s="7" customFormat="1" x14ac:dyDescent="0.4">
      <c r="A226" s="4"/>
      <c r="C226" s="25"/>
      <c r="D226" s="29"/>
      <c r="E226" s="29"/>
    </row>
    <row r="227" spans="1:5" s="7" customFormat="1" x14ac:dyDescent="0.4">
      <c r="A227" s="4"/>
      <c r="C227" s="25"/>
      <c r="D227" s="29"/>
      <c r="E227" s="29"/>
    </row>
    <row r="228" spans="1:5" s="7" customFormat="1" x14ac:dyDescent="0.4">
      <c r="A228" s="4"/>
      <c r="C228" s="25"/>
      <c r="D228" s="29"/>
      <c r="E228" s="29"/>
    </row>
    <row r="229" spans="1:5" s="7" customFormat="1" x14ac:dyDescent="0.4">
      <c r="A229" s="4"/>
      <c r="C229" s="25"/>
      <c r="D229" s="29"/>
      <c r="E229" s="29"/>
    </row>
    <row r="230" spans="1:5" s="7" customFormat="1" x14ac:dyDescent="0.4">
      <c r="A230" s="4"/>
      <c r="C230" s="25"/>
      <c r="D230" s="29"/>
      <c r="E230" s="29"/>
    </row>
    <row r="231" spans="1:5" s="7" customFormat="1" x14ac:dyDescent="0.4">
      <c r="A231" s="4"/>
      <c r="C231" s="25"/>
      <c r="D231" s="29"/>
      <c r="E231" s="29"/>
    </row>
    <row r="232" spans="1:5" s="7" customFormat="1" x14ac:dyDescent="0.4">
      <c r="A232" s="4"/>
      <c r="C232" s="25"/>
      <c r="D232" s="29"/>
      <c r="E232" s="29"/>
    </row>
    <row r="233" spans="1:5" s="7" customFormat="1" x14ac:dyDescent="0.4">
      <c r="A233" s="4"/>
      <c r="C233" s="25"/>
      <c r="D233" s="29"/>
      <c r="E233" s="29"/>
    </row>
    <row r="234" spans="1:5" s="7" customFormat="1" x14ac:dyDescent="0.4">
      <c r="A234" s="4"/>
      <c r="C234" s="25"/>
      <c r="D234" s="29"/>
      <c r="E234" s="29"/>
    </row>
    <row r="235" spans="1:5" s="7" customFormat="1" x14ac:dyDescent="0.4">
      <c r="A235" s="4"/>
      <c r="C235" s="25"/>
      <c r="D235" s="29"/>
      <c r="E235" s="29"/>
    </row>
    <row r="236" spans="1:5" s="7" customFormat="1" x14ac:dyDescent="0.4">
      <c r="A236" s="4"/>
      <c r="C236" s="25"/>
      <c r="D236" s="29"/>
      <c r="E236" s="29"/>
    </row>
    <row r="237" spans="1:5" s="7" customFormat="1" x14ac:dyDescent="0.4">
      <c r="A237" s="4"/>
      <c r="C237" s="25"/>
      <c r="D237" s="29"/>
      <c r="E237" s="29"/>
    </row>
    <row r="238" spans="1:5" s="7" customFormat="1" x14ac:dyDescent="0.4">
      <c r="A238" s="4"/>
      <c r="C238" s="25"/>
      <c r="D238" s="29"/>
      <c r="E238" s="29"/>
    </row>
    <row r="239" spans="1:5" s="7" customFormat="1" x14ac:dyDescent="0.4">
      <c r="A239" s="4"/>
      <c r="C239" s="25"/>
      <c r="D239" s="29"/>
      <c r="E239" s="29"/>
    </row>
    <row r="240" spans="1:5" s="7" customFormat="1" x14ac:dyDescent="0.4">
      <c r="A240" s="4"/>
      <c r="C240" s="25"/>
      <c r="D240" s="29"/>
      <c r="E240" s="29"/>
    </row>
    <row r="241" spans="1:5" s="7" customFormat="1" x14ac:dyDescent="0.4">
      <c r="A241" s="4"/>
      <c r="C241" s="25"/>
      <c r="D241" s="29"/>
      <c r="E241" s="29"/>
    </row>
    <row r="242" spans="1:5" s="7" customFormat="1" x14ac:dyDescent="0.4">
      <c r="A242" s="4"/>
      <c r="C242" s="25"/>
      <c r="D242" s="29"/>
      <c r="E242" s="29"/>
    </row>
    <row r="243" spans="1:5" s="7" customFormat="1" x14ac:dyDescent="0.4">
      <c r="A243" s="4"/>
      <c r="C243" s="25"/>
      <c r="D243" s="29"/>
      <c r="E243" s="29"/>
    </row>
    <row r="244" spans="1:5" s="7" customFormat="1" x14ac:dyDescent="0.4">
      <c r="A244" s="4"/>
      <c r="C244" s="25"/>
      <c r="D244" s="29"/>
      <c r="E244" s="29"/>
    </row>
    <row r="245" spans="1:5" s="7" customFormat="1" x14ac:dyDescent="0.4">
      <c r="A245" s="4"/>
      <c r="C245" s="25"/>
      <c r="D245" s="29"/>
      <c r="E245" s="29"/>
    </row>
    <row r="246" spans="1:5" s="7" customFormat="1" x14ac:dyDescent="0.4">
      <c r="A246" s="4"/>
      <c r="C246" s="25"/>
      <c r="D246" s="29"/>
      <c r="E246" s="29"/>
    </row>
    <row r="247" spans="1:5" s="7" customFormat="1" x14ac:dyDescent="0.4">
      <c r="A247" s="4"/>
      <c r="C247" s="25"/>
      <c r="D247" s="29"/>
      <c r="E247" s="29"/>
    </row>
    <row r="248" spans="1:5" s="7" customFormat="1" x14ac:dyDescent="0.4">
      <c r="A248" s="4"/>
      <c r="C248" s="25"/>
      <c r="D248" s="29"/>
      <c r="E248" s="29"/>
    </row>
    <row r="249" spans="1:5" s="7" customFormat="1" x14ac:dyDescent="0.4">
      <c r="A249" s="4"/>
      <c r="C249" s="25"/>
      <c r="D249" s="29"/>
      <c r="E249" s="29"/>
    </row>
    <row r="250" spans="1:5" s="7" customFormat="1" x14ac:dyDescent="0.4">
      <c r="A250" s="4"/>
      <c r="C250" s="25"/>
      <c r="D250" s="29"/>
      <c r="E250" s="29"/>
    </row>
    <row r="251" spans="1:5" s="7" customFormat="1" x14ac:dyDescent="0.4">
      <c r="A251" s="4"/>
      <c r="C251" s="25"/>
      <c r="D251" s="29"/>
      <c r="E251" s="29"/>
    </row>
    <row r="252" spans="1:5" s="7" customFormat="1" x14ac:dyDescent="0.4">
      <c r="A252" s="4"/>
      <c r="C252" s="25"/>
      <c r="D252" s="29"/>
      <c r="E252" s="29"/>
    </row>
    <row r="253" spans="1:5" s="7" customFormat="1" x14ac:dyDescent="0.4">
      <c r="A253" s="4"/>
      <c r="C253" s="25"/>
      <c r="D253" s="29"/>
      <c r="E253" s="29"/>
    </row>
    <row r="254" spans="1:5" s="7" customFormat="1" x14ac:dyDescent="0.4">
      <c r="A254" s="4"/>
      <c r="C254" s="25"/>
      <c r="D254" s="29"/>
      <c r="E254" s="29"/>
    </row>
    <row r="255" spans="1:5" s="7" customFormat="1" x14ac:dyDescent="0.4">
      <c r="A255" s="4"/>
      <c r="C255" s="25"/>
      <c r="D255" s="29"/>
      <c r="E255" s="29"/>
    </row>
    <row r="256" spans="1:5" s="7" customFormat="1" x14ac:dyDescent="0.4">
      <c r="A256" s="4"/>
      <c r="C256" s="25"/>
      <c r="D256" s="29"/>
      <c r="E256" s="29"/>
    </row>
    <row r="257" spans="1:5" s="7" customFormat="1" x14ac:dyDescent="0.4">
      <c r="A257" s="4"/>
      <c r="C257" s="25"/>
      <c r="D257" s="29"/>
      <c r="E257" s="29"/>
    </row>
    <row r="258" spans="1:5" s="7" customFormat="1" x14ac:dyDescent="0.4">
      <c r="A258" s="4"/>
      <c r="C258" s="25"/>
      <c r="D258" s="29"/>
      <c r="E258" s="29"/>
    </row>
    <row r="259" spans="1:5" s="7" customFormat="1" x14ac:dyDescent="0.4">
      <c r="A259" s="4"/>
      <c r="C259" s="25"/>
      <c r="D259" s="29"/>
      <c r="E259" s="29"/>
    </row>
    <row r="260" spans="1:5" s="7" customFormat="1" x14ac:dyDescent="0.4">
      <c r="A260" s="4"/>
      <c r="C260" s="25"/>
      <c r="D260" s="29"/>
      <c r="E260" s="29"/>
    </row>
    <row r="261" spans="1:5" s="7" customFormat="1" x14ac:dyDescent="0.4">
      <c r="A261" s="4"/>
      <c r="C261" s="25"/>
      <c r="D261" s="29"/>
      <c r="E261" s="29"/>
    </row>
    <row r="262" spans="1:5" s="7" customFormat="1" x14ac:dyDescent="0.4">
      <c r="A262" s="4"/>
      <c r="C262" s="25"/>
      <c r="D262" s="29"/>
      <c r="E262" s="29"/>
    </row>
    <row r="263" spans="1:5" s="7" customFormat="1" x14ac:dyDescent="0.4">
      <c r="A263" s="4"/>
      <c r="C263" s="25"/>
      <c r="D263" s="29"/>
      <c r="E263" s="29"/>
    </row>
    <row r="264" spans="1:5" s="7" customFormat="1" x14ac:dyDescent="0.4">
      <c r="A264" s="4"/>
      <c r="C264" s="25"/>
      <c r="D264" s="29"/>
      <c r="E264" s="29"/>
    </row>
    <row r="265" spans="1:5" s="7" customFormat="1" x14ac:dyDescent="0.4">
      <c r="A265" s="4"/>
      <c r="C265" s="25"/>
      <c r="D265" s="29"/>
      <c r="E265" s="29"/>
    </row>
    <row r="266" spans="1:5" s="7" customFormat="1" x14ac:dyDescent="0.4">
      <c r="A266" s="4"/>
      <c r="C266" s="25"/>
      <c r="D266" s="29"/>
      <c r="E266" s="29"/>
    </row>
    <row r="267" spans="1:5" s="7" customFormat="1" x14ac:dyDescent="0.4">
      <c r="A267" s="4"/>
      <c r="C267" s="25"/>
      <c r="D267" s="29"/>
      <c r="E267" s="29"/>
    </row>
    <row r="268" spans="1:5" s="7" customFormat="1" x14ac:dyDescent="0.4">
      <c r="A268" s="4"/>
      <c r="C268" s="25"/>
      <c r="D268" s="29"/>
      <c r="E268" s="29"/>
    </row>
    <row r="269" spans="1:5" s="7" customFormat="1" x14ac:dyDescent="0.4">
      <c r="A269" s="4"/>
      <c r="C269" s="25"/>
      <c r="D269" s="29"/>
      <c r="E269" s="29"/>
    </row>
    <row r="270" spans="1:5" s="7" customFormat="1" x14ac:dyDescent="0.4">
      <c r="A270" s="4"/>
      <c r="C270" s="25"/>
      <c r="D270" s="29"/>
      <c r="E270" s="29"/>
    </row>
    <row r="271" spans="1:5" s="7" customFormat="1" x14ac:dyDescent="0.4">
      <c r="A271" s="4"/>
      <c r="C271" s="25"/>
      <c r="D271" s="29"/>
      <c r="E271" s="29"/>
    </row>
    <row r="272" spans="1:5" s="7" customFormat="1" x14ac:dyDescent="0.4">
      <c r="A272" s="4"/>
      <c r="C272" s="25"/>
      <c r="D272" s="29"/>
      <c r="E272" s="29"/>
    </row>
    <row r="273" spans="1:5" s="7" customFormat="1" x14ac:dyDescent="0.4">
      <c r="A273" s="4"/>
      <c r="C273" s="25"/>
      <c r="D273" s="29"/>
      <c r="E273" s="29"/>
    </row>
    <row r="274" spans="1:5" s="7" customFormat="1" x14ac:dyDescent="0.4">
      <c r="A274" s="4"/>
      <c r="C274" s="25"/>
      <c r="D274" s="29"/>
      <c r="E274" s="29"/>
    </row>
    <row r="275" spans="1:5" s="7" customFormat="1" x14ac:dyDescent="0.4">
      <c r="A275" s="4"/>
      <c r="C275" s="25"/>
      <c r="D275" s="29"/>
      <c r="E275" s="29"/>
    </row>
    <row r="276" spans="1:5" s="7" customFormat="1" x14ac:dyDescent="0.4">
      <c r="A276" s="4"/>
      <c r="C276" s="25"/>
      <c r="D276" s="29"/>
      <c r="E276" s="29"/>
    </row>
    <row r="277" spans="1:5" s="7" customFormat="1" x14ac:dyDescent="0.4">
      <c r="A277" s="4"/>
      <c r="C277" s="25"/>
      <c r="D277" s="29"/>
      <c r="E277" s="29"/>
    </row>
    <row r="278" spans="1:5" s="7" customFormat="1" x14ac:dyDescent="0.4">
      <c r="A278" s="4"/>
      <c r="C278" s="25"/>
      <c r="D278" s="29"/>
      <c r="E278" s="29"/>
    </row>
    <row r="279" spans="1:5" s="7" customFormat="1" x14ac:dyDescent="0.4">
      <c r="A279" s="4"/>
      <c r="C279" s="25"/>
      <c r="D279" s="29"/>
      <c r="E279" s="29"/>
    </row>
    <row r="280" spans="1:5" s="7" customFormat="1" x14ac:dyDescent="0.4">
      <c r="A280" s="4"/>
      <c r="C280" s="25"/>
      <c r="D280" s="29"/>
      <c r="E280" s="29"/>
    </row>
    <row r="281" spans="1:5" s="7" customFormat="1" x14ac:dyDescent="0.4">
      <c r="A281" s="4"/>
      <c r="C281" s="25"/>
      <c r="D281" s="29"/>
      <c r="E281" s="29"/>
    </row>
    <row r="282" spans="1:5" s="7" customFormat="1" x14ac:dyDescent="0.4">
      <c r="A282" s="4"/>
      <c r="C282" s="25"/>
      <c r="D282" s="29"/>
      <c r="E282" s="29"/>
    </row>
    <row r="283" spans="1:5" s="7" customFormat="1" x14ac:dyDescent="0.4">
      <c r="A283" s="4"/>
      <c r="C283" s="25"/>
      <c r="D283" s="29"/>
      <c r="E283" s="29"/>
    </row>
    <row r="284" spans="1:5" s="7" customFormat="1" x14ac:dyDescent="0.4">
      <c r="A284" s="4"/>
      <c r="C284" s="25"/>
      <c r="D284" s="29"/>
      <c r="E284" s="29"/>
    </row>
    <row r="285" spans="1:5" s="7" customFormat="1" x14ac:dyDescent="0.4">
      <c r="A285" s="4"/>
      <c r="C285" s="25"/>
      <c r="D285" s="29"/>
      <c r="E285" s="29"/>
    </row>
    <row r="286" spans="1:5" s="7" customFormat="1" x14ac:dyDescent="0.4">
      <c r="A286" s="4"/>
      <c r="C286" s="25"/>
      <c r="D286" s="29"/>
      <c r="E286" s="29"/>
    </row>
    <row r="287" spans="1:5" s="7" customFormat="1" x14ac:dyDescent="0.4">
      <c r="A287" s="4"/>
      <c r="C287" s="25"/>
      <c r="D287" s="29"/>
      <c r="E287" s="29"/>
    </row>
    <row r="288" spans="1:5" s="7" customFormat="1" x14ac:dyDescent="0.4">
      <c r="A288" s="4"/>
      <c r="C288" s="25"/>
      <c r="D288" s="29"/>
      <c r="E288" s="29"/>
    </row>
    <row r="289" spans="1:5" s="7" customFormat="1" x14ac:dyDescent="0.4">
      <c r="A289" s="4"/>
      <c r="C289" s="25"/>
      <c r="D289" s="29"/>
      <c r="E289" s="29"/>
    </row>
    <row r="290" spans="1:5" s="7" customFormat="1" x14ac:dyDescent="0.4">
      <c r="A290" s="4"/>
      <c r="C290" s="25"/>
      <c r="D290" s="29"/>
      <c r="E290" s="29"/>
    </row>
    <row r="291" spans="1:5" s="7" customFormat="1" x14ac:dyDescent="0.4">
      <c r="A291" s="4"/>
      <c r="C291" s="25"/>
      <c r="D291" s="29"/>
      <c r="E291" s="29"/>
    </row>
    <row r="292" spans="1:5" s="7" customFormat="1" x14ac:dyDescent="0.4">
      <c r="A292" s="4"/>
      <c r="C292" s="25"/>
      <c r="D292" s="29"/>
      <c r="E292" s="29"/>
    </row>
    <row r="293" spans="1:5" s="7" customFormat="1" x14ac:dyDescent="0.4">
      <c r="A293" s="4"/>
      <c r="C293" s="25"/>
      <c r="D293" s="29"/>
      <c r="E293" s="29"/>
    </row>
    <row r="294" spans="1:5" s="7" customFormat="1" x14ac:dyDescent="0.4">
      <c r="A294" s="4"/>
      <c r="C294" s="25"/>
      <c r="D294" s="29"/>
      <c r="E294" s="29"/>
    </row>
    <row r="295" spans="1:5" s="7" customFormat="1" x14ac:dyDescent="0.4">
      <c r="A295" s="4"/>
      <c r="C295" s="25"/>
      <c r="D295" s="29"/>
      <c r="E295" s="29"/>
    </row>
    <row r="296" spans="1:5" s="7" customFormat="1" x14ac:dyDescent="0.4">
      <c r="A296" s="4"/>
      <c r="C296" s="25"/>
      <c r="D296" s="29"/>
      <c r="E296" s="29"/>
    </row>
    <row r="297" spans="1:5" s="7" customFormat="1" x14ac:dyDescent="0.4">
      <c r="A297" s="4"/>
      <c r="C297" s="25"/>
      <c r="D297" s="29"/>
      <c r="E297" s="29"/>
    </row>
    <row r="298" spans="1:5" s="7" customFormat="1" x14ac:dyDescent="0.4">
      <c r="A298" s="4"/>
      <c r="C298" s="25"/>
      <c r="D298" s="29"/>
      <c r="E298" s="29"/>
    </row>
    <row r="299" spans="1:5" s="7" customFormat="1" x14ac:dyDescent="0.4">
      <c r="A299" s="4"/>
      <c r="C299" s="25"/>
      <c r="D299" s="29"/>
      <c r="E299" s="29"/>
    </row>
    <row r="300" spans="1:5" s="7" customFormat="1" x14ac:dyDescent="0.4">
      <c r="A300" s="4"/>
      <c r="C300" s="25"/>
      <c r="D300" s="29"/>
      <c r="E300" s="29"/>
    </row>
    <row r="301" spans="1:5" s="7" customFormat="1" x14ac:dyDescent="0.4">
      <c r="A301" s="4"/>
      <c r="C301" s="25"/>
      <c r="D301" s="29"/>
      <c r="E301" s="29"/>
    </row>
    <row r="302" spans="1:5" s="7" customFormat="1" x14ac:dyDescent="0.4">
      <c r="A302" s="4"/>
      <c r="C302" s="25"/>
      <c r="D302" s="29"/>
      <c r="E302" s="29"/>
    </row>
    <row r="303" spans="1:5" s="7" customFormat="1" x14ac:dyDescent="0.4">
      <c r="A303" s="4"/>
      <c r="C303" s="25"/>
      <c r="D303" s="29"/>
      <c r="E303" s="29"/>
    </row>
    <row r="304" spans="1:5" s="7" customFormat="1" x14ac:dyDescent="0.4">
      <c r="A304" s="4"/>
      <c r="C304" s="25"/>
      <c r="D304" s="29"/>
      <c r="E304" s="29"/>
    </row>
    <row r="305" spans="1:5" s="7" customFormat="1" x14ac:dyDescent="0.4">
      <c r="A305" s="4"/>
      <c r="C305" s="25"/>
      <c r="D305" s="29"/>
      <c r="E305" s="29"/>
    </row>
    <row r="306" spans="1:5" s="7" customFormat="1" x14ac:dyDescent="0.4">
      <c r="A306" s="4"/>
      <c r="C306" s="25"/>
      <c r="D306" s="29"/>
      <c r="E306" s="29"/>
    </row>
    <row r="307" spans="1:5" s="7" customFormat="1" x14ac:dyDescent="0.4">
      <c r="A307" s="4"/>
      <c r="C307" s="25"/>
      <c r="D307" s="29"/>
      <c r="E307" s="29"/>
    </row>
    <row r="308" spans="1:5" s="7" customFormat="1" x14ac:dyDescent="0.4">
      <c r="A308" s="4"/>
      <c r="C308" s="25"/>
      <c r="D308" s="29"/>
      <c r="E308" s="29"/>
    </row>
    <row r="309" spans="1:5" s="7" customFormat="1" x14ac:dyDescent="0.4">
      <c r="A309" s="4"/>
      <c r="C309" s="25"/>
      <c r="D309" s="29"/>
      <c r="E309" s="29"/>
    </row>
    <row r="310" spans="1:5" s="7" customFormat="1" x14ac:dyDescent="0.4">
      <c r="A310" s="4"/>
      <c r="C310" s="25"/>
      <c r="D310" s="29"/>
      <c r="E310" s="29"/>
    </row>
    <row r="311" spans="1:5" s="7" customFormat="1" x14ac:dyDescent="0.4">
      <c r="A311" s="4"/>
      <c r="C311" s="25"/>
      <c r="D311" s="29"/>
      <c r="E311" s="29"/>
    </row>
    <row r="312" spans="1:5" s="7" customFormat="1" x14ac:dyDescent="0.4">
      <c r="A312" s="4"/>
      <c r="C312" s="25"/>
      <c r="D312" s="29"/>
      <c r="E312" s="29"/>
    </row>
    <row r="313" spans="1:5" s="7" customFormat="1" x14ac:dyDescent="0.4">
      <c r="A313" s="4"/>
      <c r="C313" s="25"/>
      <c r="D313" s="29"/>
      <c r="E313" s="29"/>
    </row>
    <row r="314" spans="1:5" s="7" customFormat="1" x14ac:dyDescent="0.4">
      <c r="A314" s="4"/>
      <c r="C314" s="25"/>
      <c r="D314" s="29"/>
      <c r="E314" s="29"/>
    </row>
    <row r="315" spans="1:5" s="7" customFormat="1" x14ac:dyDescent="0.4">
      <c r="A315" s="4"/>
      <c r="C315" s="25"/>
      <c r="D315" s="29"/>
      <c r="E315" s="29"/>
    </row>
    <row r="316" spans="1:5" s="7" customFormat="1" x14ac:dyDescent="0.4">
      <c r="A316" s="4"/>
      <c r="C316" s="25"/>
      <c r="D316" s="29"/>
      <c r="E316" s="29"/>
    </row>
    <row r="317" spans="1:5" s="7" customFormat="1" x14ac:dyDescent="0.4">
      <c r="A317" s="4"/>
      <c r="C317" s="25"/>
      <c r="D317" s="29"/>
      <c r="E317" s="29"/>
    </row>
    <row r="318" spans="1:5" s="7" customFormat="1" x14ac:dyDescent="0.4">
      <c r="A318" s="4"/>
      <c r="C318" s="25"/>
      <c r="D318" s="29"/>
      <c r="E318" s="29"/>
    </row>
    <row r="319" spans="1:5" s="7" customFormat="1" x14ac:dyDescent="0.4">
      <c r="A319" s="4"/>
      <c r="C319" s="25"/>
      <c r="D319" s="29"/>
      <c r="E319" s="29"/>
    </row>
    <row r="320" spans="1:5" s="7" customFormat="1" x14ac:dyDescent="0.4">
      <c r="A320" s="4"/>
      <c r="C320" s="25"/>
      <c r="D320" s="29"/>
      <c r="E320" s="29"/>
    </row>
    <row r="321" spans="1:5" s="7" customFormat="1" x14ac:dyDescent="0.4">
      <c r="A321" s="4"/>
      <c r="C321" s="25"/>
      <c r="D321" s="29"/>
      <c r="E321" s="29"/>
    </row>
    <row r="322" spans="1:5" s="7" customFormat="1" x14ac:dyDescent="0.4">
      <c r="A322" s="4"/>
      <c r="C322" s="25"/>
      <c r="D322" s="29"/>
      <c r="E322" s="29"/>
    </row>
    <row r="323" spans="1:5" s="7" customFormat="1" x14ac:dyDescent="0.4">
      <c r="A323" s="4"/>
      <c r="C323" s="25"/>
      <c r="D323" s="29"/>
      <c r="E323" s="29"/>
    </row>
    <row r="324" spans="1:5" s="7" customFormat="1" x14ac:dyDescent="0.4">
      <c r="A324" s="4"/>
      <c r="C324" s="25"/>
      <c r="D324" s="29"/>
      <c r="E324" s="29"/>
    </row>
    <row r="325" spans="1:5" s="7" customFormat="1" x14ac:dyDescent="0.4">
      <c r="A325" s="4"/>
      <c r="C325" s="25"/>
      <c r="D325" s="29"/>
      <c r="E325" s="29"/>
    </row>
    <row r="326" spans="1:5" s="7" customFormat="1" x14ac:dyDescent="0.4">
      <c r="A326" s="4"/>
      <c r="C326" s="25"/>
      <c r="D326" s="29"/>
      <c r="E326" s="29"/>
    </row>
    <row r="327" spans="1:5" s="7" customFormat="1" x14ac:dyDescent="0.4">
      <c r="A327" s="4"/>
      <c r="C327" s="25"/>
      <c r="D327" s="29"/>
      <c r="E327" s="29"/>
    </row>
    <row r="328" spans="1:5" s="7" customFormat="1" x14ac:dyDescent="0.4">
      <c r="A328" s="4"/>
      <c r="C328" s="25"/>
      <c r="D328" s="29"/>
      <c r="E328" s="29"/>
    </row>
    <row r="329" spans="1:5" s="7" customFormat="1" x14ac:dyDescent="0.4">
      <c r="A329" s="4"/>
      <c r="C329" s="25"/>
      <c r="D329" s="29"/>
      <c r="E329" s="29"/>
    </row>
    <row r="330" spans="1:5" s="7" customFormat="1" x14ac:dyDescent="0.4">
      <c r="A330" s="4"/>
      <c r="C330" s="25"/>
      <c r="D330" s="29"/>
      <c r="E330" s="29"/>
    </row>
    <row r="331" spans="1:5" s="7" customFormat="1" x14ac:dyDescent="0.4">
      <c r="A331" s="4"/>
      <c r="C331" s="25"/>
      <c r="D331" s="29"/>
      <c r="E331" s="29"/>
    </row>
    <row r="332" spans="1:5" s="7" customFormat="1" x14ac:dyDescent="0.4">
      <c r="A332" s="4"/>
      <c r="C332" s="25"/>
      <c r="D332" s="29"/>
      <c r="E332" s="29"/>
    </row>
    <row r="333" spans="1:5" s="7" customFormat="1" x14ac:dyDescent="0.4">
      <c r="A333" s="4"/>
      <c r="C333" s="25"/>
      <c r="D333" s="29"/>
      <c r="E333" s="29"/>
    </row>
    <row r="334" spans="1:5" s="7" customFormat="1" x14ac:dyDescent="0.4">
      <c r="A334" s="4"/>
      <c r="C334" s="25"/>
      <c r="D334" s="29"/>
      <c r="E334" s="29"/>
    </row>
    <row r="335" spans="1:5" s="7" customFormat="1" x14ac:dyDescent="0.4">
      <c r="A335" s="4"/>
      <c r="C335" s="25"/>
      <c r="D335" s="29"/>
      <c r="E335" s="29"/>
    </row>
    <row r="336" spans="1:5" s="7" customFormat="1" x14ac:dyDescent="0.4">
      <c r="A336" s="4"/>
      <c r="C336" s="25"/>
      <c r="D336" s="29"/>
      <c r="E336" s="29"/>
    </row>
    <row r="337" spans="1:5" s="7" customFormat="1" x14ac:dyDescent="0.4">
      <c r="A337" s="4"/>
      <c r="C337" s="25"/>
      <c r="D337" s="29"/>
      <c r="E337" s="29"/>
    </row>
    <row r="338" spans="1:5" s="7" customFormat="1" x14ac:dyDescent="0.4">
      <c r="A338" s="4"/>
      <c r="C338" s="25"/>
      <c r="D338" s="29"/>
      <c r="E338" s="29"/>
    </row>
    <row r="339" spans="1:5" s="7" customFormat="1" x14ac:dyDescent="0.4">
      <c r="A339" s="4"/>
      <c r="C339" s="25"/>
      <c r="D339" s="29"/>
      <c r="E339" s="29"/>
    </row>
    <row r="340" spans="1:5" s="7" customFormat="1" x14ac:dyDescent="0.4">
      <c r="A340" s="4"/>
      <c r="C340" s="25"/>
      <c r="D340" s="29"/>
      <c r="E340" s="29"/>
    </row>
    <row r="341" spans="1:5" s="7" customFormat="1" x14ac:dyDescent="0.4">
      <c r="A341" s="4"/>
      <c r="C341" s="25"/>
      <c r="D341" s="29"/>
      <c r="E341" s="29"/>
    </row>
    <row r="342" spans="1:5" s="7" customFormat="1" x14ac:dyDescent="0.4">
      <c r="A342" s="4"/>
      <c r="C342" s="25"/>
      <c r="D342" s="29"/>
      <c r="E342" s="29"/>
    </row>
    <row r="343" spans="1:5" s="7" customFormat="1" x14ac:dyDescent="0.4">
      <c r="A343" s="4"/>
      <c r="C343" s="25"/>
      <c r="D343" s="29"/>
      <c r="E343" s="29"/>
    </row>
    <row r="344" spans="1:5" s="7" customFormat="1" x14ac:dyDescent="0.4">
      <c r="A344" s="4"/>
      <c r="C344" s="25"/>
      <c r="D344" s="29"/>
      <c r="E344" s="29"/>
    </row>
    <row r="345" spans="1:5" s="7" customFormat="1" x14ac:dyDescent="0.4">
      <c r="A345" s="4"/>
      <c r="C345" s="25"/>
      <c r="D345" s="29"/>
      <c r="E345" s="29"/>
    </row>
    <row r="346" spans="1:5" s="7" customFormat="1" x14ac:dyDescent="0.4">
      <c r="A346" s="4"/>
      <c r="C346" s="25"/>
      <c r="D346" s="29"/>
      <c r="E346" s="29"/>
    </row>
    <row r="347" spans="1:5" s="7" customFormat="1" x14ac:dyDescent="0.4">
      <c r="A347" s="4"/>
      <c r="C347" s="25"/>
      <c r="D347" s="29"/>
      <c r="E347" s="29"/>
    </row>
    <row r="348" spans="1:5" s="7" customFormat="1" x14ac:dyDescent="0.4">
      <c r="A348" s="4"/>
      <c r="C348" s="25"/>
      <c r="D348" s="29"/>
      <c r="E348" s="29"/>
    </row>
    <row r="349" spans="1:5" s="7" customFormat="1" x14ac:dyDescent="0.4">
      <c r="A349" s="4"/>
      <c r="C349" s="25"/>
      <c r="D349" s="29"/>
      <c r="E349" s="29"/>
    </row>
    <row r="350" spans="1:5" s="7" customFormat="1" x14ac:dyDescent="0.4">
      <c r="A350" s="4"/>
      <c r="C350" s="25"/>
      <c r="D350" s="29"/>
      <c r="E350" s="29"/>
    </row>
    <row r="351" spans="1:5" s="7" customFormat="1" x14ac:dyDescent="0.4">
      <c r="A351" s="4"/>
      <c r="C351" s="25"/>
      <c r="D351" s="29"/>
      <c r="E351" s="29"/>
    </row>
    <row r="352" spans="1:5" s="7" customFormat="1" x14ac:dyDescent="0.4">
      <c r="A352" s="4"/>
      <c r="C352" s="25"/>
      <c r="D352" s="29"/>
      <c r="E352" s="29"/>
    </row>
    <row r="353" spans="1:5" s="7" customFormat="1" x14ac:dyDescent="0.4">
      <c r="A353" s="4"/>
      <c r="C353" s="25"/>
      <c r="D353" s="29"/>
      <c r="E353" s="29"/>
    </row>
    <row r="354" spans="1:5" s="7" customFormat="1" x14ac:dyDescent="0.4">
      <c r="A354" s="4"/>
      <c r="C354" s="25"/>
      <c r="D354" s="29"/>
      <c r="E354" s="29"/>
    </row>
    <row r="355" spans="1:5" s="7" customFormat="1" x14ac:dyDescent="0.4">
      <c r="A355" s="4"/>
      <c r="C355" s="25"/>
      <c r="D355" s="29"/>
      <c r="E355" s="29"/>
    </row>
    <row r="356" spans="1:5" s="7" customFormat="1" x14ac:dyDescent="0.4">
      <c r="A356" s="4"/>
      <c r="C356" s="25"/>
      <c r="D356" s="29"/>
      <c r="E356" s="29"/>
    </row>
    <row r="357" spans="1:5" s="7" customFormat="1" x14ac:dyDescent="0.4">
      <c r="A357" s="4"/>
      <c r="C357" s="25"/>
      <c r="D357" s="29"/>
      <c r="E357" s="29"/>
    </row>
    <row r="358" spans="1:5" s="7" customFormat="1" x14ac:dyDescent="0.4">
      <c r="A358" s="4"/>
      <c r="C358" s="25"/>
      <c r="D358" s="29"/>
      <c r="E358" s="29"/>
    </row>
    <row r="359" spans="1:5" s="7" customFormat="1" x14ac:dyDescent="0.4">
      <c r="A359" s="4"/>
      <c r="C359" s="25"/>
      <c r="D359" s="29"/>
      <c r="E359" s="29"/>
    </row>
    <row r="360" spans="1:5" s="7" customFormat="1" x14ac:dyDescent="0.4">
      <c r="A360" s="4"/>
      <c r="C360" s="25"/>
      <c r="D360" s="29"/>
      <c r="E360" s="29"/>
    </row>
    <row r="361" spans="1:5" s="7" customFormat="1" x14ac:dyDescent="0.4">
      <c r="A361" s="4"/>
      <c r="C361" s="25"/>
      <c r="D361" s="29"/>
      <c r="E361" s="29"/>
    </row>
    <row r="362" spans="1:5" s="7" customFormat="1" x14ac:dyDescent="0.4">
      <c r="A362" s="4"/>
      <c r="C362" s="25"/>
      <c r="D362" s="29"/>
      <c r="E362" s="29"/>
    </row>
    <row r="363" spans="1:5" s="7" customFormat="1" x14ac:dyDescent="0.4">
      <c r="A363" s="4"/>
      <c r="C363" s="25"/>
      <c r="D363" s="29"/>
      <c r="E363" s="29"/>
    </row>
    <row r="364" spans="1:5" s="7" customFormat="1" x14ac:dyDescent="0.4">
      <c r="A364" s="4"/>
      <c r="C364" s="25"/>
      <c r="D364" s="29"/>
      <c r="E364" s="29"/>
    </row>
    <row r="365" spans="1:5" s="7" customFormat="1" x14ac:dyDescent="0.4">
      <c r="A365" s="4"/>
      <c r="C365" s="25"/>
      <c r="D365" s="29"/>
      <c r="E365" s="29"/>
    </row>
    <row r="366" spans="1:5" s="7" customFormat="1" x14ac:dyDescent="0.4">
      <c r="A366" s="4"/>
      <c r="C366" s="25"/>
      <c r="D366" s="29"/>
      <c r="E366" s="29"/>
    </row>
    <row r="367" spans="1:5" s="7" customFormat="1" x14ac:dyDescent="0.4">
      <c r="A367" s="4"/>
      <c r="C367" s="25"/>
      <c r="D367" s="29"/>
      <c r="E367" s="29"/>
    </row>
    <row r="368" spans="1:5" s="7" customFormat="1" x14ac:dyDescent="0.4">
      <c r="A368" s="4"/>
      <c r="C368" s="25"/>
      <c r="D368" s="29"/>
      <c r="E368" s="29"/>
    </row>
    <row r="369" spans="1:5" s="7" customFormat="1" x14ac:dyDescent="0.4">
      <c r="A369" s="4"/>
      <c r="C369" s="25"/>
      <c r="D369" s="29"/>
      <c r="E369" s="29"/>
    </row>
    <row r="370" spans="1:5" s="7" customFormat="1" x14ac:dyDescent="0.4">
      <c r="A370" s="4"/>
      <c r="C370" s="25"/>
      <c r="D370" s="29"/>
      <c r="E370" s="29"/>
    </row>
    <row r="371" spans="1:5" s="7" customFormat="1" x14ac:dyDescent="0.4">
      <c r="A371" s="4"/>
      <c r="C371" s="25"/>
      <c r="D371" s="29"/>
      <c r="E371" s="29"/>
    </row>
    <row r="372" spans="1:5" s="7" customFormat="1" x14ac:dyDescent="0.4">
      <c r="A372" s="4"/>
      <c r="C372" s="25"/>
      <c r="D372" s="29"/>
      <c r="E372" s="29"/>
    </row>
    <row r="373" spans="1:5" s="7" customFormat="1" x14ac:dyDescent="0.4">
      <c r="A373" s="4"/>
      <c r="C373" s="25"/>
      <c r="D373" s="29"/>
      <c r="E373" s="29"/>
    </row>
    <row r="374" spans="1:5" s="7" customFormat="1" x14ac:dyDescent="0.4">
      <c r="A374" s="4"/>
      <c r="C374" s="25"/>
      <c r="D374" s="29"/>
      <c r="E374" s="29"/>
    </row>
    <row r="375" spans="1:5" s="7" customFormat="1" x14ac:dyDescent="0.4">
      <c r="A375" s="4"/>
      <c r="C375" s="25"/>
      <c r="D375" s="29"/>
      <c r="E375" s="29"/>
    </row>
    <row r="376" spans="1:5" s="7" customFormat="1" x14ac:dyDescent="0.4">
      <c r="A376" s="4"/>
      <c r="C376" s="25"/>
      <c r="D376" s="29"/>
      <c r="E376" s="29"/>
    </row>
    <row r="377" spans="1:5" s="7" customFormat="1" x14ac:dyDescent="0.4">
      <c r="A377" s="4"/>
      <c r="C377" s="25"/>
      <c r="D377" s="29"/>
      <c r="E377" s="29"/>
    </row>
    <row r="378" spans="1:5" s="7" customFormat="1" x14ac:dyDescent="0.4">
      <c r="A378" s="4"/>
      <c r="C378" s="25"/>
      <c r="D378" s="29"/>
      <c r="E378" s="29"/>
    </row>
    <row r="379" spans="1:5" s="7" customFormat="1" x14ac:dyDescent="0.4">
      <c r="A379" s="4"/>
      <c r="C379" s="25"/>
      <c r="D379" s="29"/>
      <c r="E379" s="29"/>
    </row>
    <row r="380" spans="1:5" s="7" customFormat="1" x14ac:dyDescent="0.4">
      <c r="A380" s="4"/>
      <c r="C380" s="25"/>
      <c r="D380" s="29"/>
      <c r="E380" s="29"/>
    </row>
    <row r="381" spans="1:5" s="7" customFormat="1" x14ac:dyDescent="0.4">
      <c r="A381" s="4"/>
      <c r="C381" s="25"/>
      <c r="D381" s="29"/>
      <c r="E381" s="29"/>
    </row>
    <row r="382" spans="1:5" s="7" customFormat="1" x14ac:dyDescent="0.4">
      <c r="A382" s="4"/>
      <c r="C382" s="25"/>
      <c r="D382" s="29"/>
      <c r="E382" s="29"/>
    </row>
    <row r="383" spans="1:5" s="7" customFormat="1" x14ac:dyDescent="0.4">
      <c r="A383" s="4"/>
      <c r="C383" s="25"/>
      <c r="D383" s="29"/>
      <c r="E383" s="29"/>
    </row>
    <row r="384" spans="1:5" s="7" customFormat="1" x14ac:dyDescent="0.4">
      <c r="A384" s="4"/>
      <c r="C384" s="25"/>
      <c r="D384" s="29"/>
      <c r="E384" s="29"/>
    </row>
    <row r="385" spans="1:5" s="7" customFormat="1" x14ac:dyDescent="0.4">
      <c r="A385" s="4"/>
      <c r="C385" s="25"/>
      <c r="D385" s="29"/>
      <c r="E385" s="29"/>
    </row>
    <row r="386" spans="1:5" s="7" customFormat="1" x14ac:dyDescent="0.4">
      <c r="A386" s="4"/>
      <c r="C386" s="25"/>
      <c r="D386" s="29"/>
      <c r="E386" s="29"/>
    </row>
    <row r="387" spans="1:5" s="7" customFormat="1" x14ac:dyDescent="0.4">
      <c r="A387" s="4"/>
      <c r="C387" s="25"/>
      <c r="D387" s="29"/>
      <c r="E387" s="29"/>
    </row>
    <row r="388" spans="1:5" s="7" customFormat="1" x14ac:dyDescent="0.4">
      <c r="A388" s="4"/>
      <c r="C388" s="25"/>
      <c r="D388" s="29"/>
      <c r="E388" s="29"/>
    </row>
    <row r="389" spans="1:5" s="7" customFormat="1" x14ac:dyDescent="0.4">
      <c r="A389" s="4"/>
      <c r="C389" s="25"/>
      <c r="D389" s="29"/>
      <c r="E389" s="29"/>
    </row>
    <row r="390" spans="1:5" s="7" customFormat="1" x14ac:dyDescent="0.4">
      <c r="A390" s="4"/>
      <c r="C390" s="25"/>
      <c r="D390" s="29"/>
      <c r="E390" s="29"/>
    </row>
    <row r="391" spans="1:5" s="7" customFormat="1" x14ac:dyDescent="0.4">
      <c r="A391" s="4"/>
      <c r="C391" s="25"/>
      <c r="D391" s="29"/>
      <c r="E391" s="29"/>
    </row>
    <row r="392" spans="1:5" s="7" customFormat="1" x14ac:dyDescent="0.4">
      <c r="A392" s="4"/>
      <c r="C392" s="25"/>
      <c r="D392" s="29"/>
      <c r="E392" s="29"/>
    </row>
    <row r="393" spans="1:5" s="7" customFormat="1" x14ac:dyDescent="0.4">
      <c r="A393" s="4"/>
      <c r="C393" s="25"/>
      <c r="D393" s="29"/>
      <c r="E393" s="29"/>
    </row>
    <row r="394" spans="1:5" s="7" customFormat="1" x14ac:dyDescent="0.4">
      <c r="A394" s="4"/>
      <c r="C394" s="25"/>
      <c r="D394" s="29"/>
      <c r="E394" s="29"/>
    </row>
    <row r="395" spans="1:5" s="7" customFormat="1" x14ac:dyDescent="0.4">
      <c r="A395" s="4"/>
      <c r="C395" s="25"/>
      <c r="D395" s="29"/>
      <c r="E395" s="29"/>
    </row>
    <row r="396" spans="1:5" s="7" customFormat="1" x14ac:dyDescent="0.4">
      <c r="A396" s="4"/>
      <c r="C396" s="25"/>
      <c r="D396" s="29"/>
      <c r="E396" s="29"/>
    </row>
    <row r="397" spans="1:5" s="7" customFormat="1" x14ac:dyDescent="0.4">
      <c r="A397" s="4"/>
      <c r="C397" s="25"/>
      <c r="D397" s="29"/>
      <c r="E397" s="29"/>
    </row>
    <row r="398" spans="1:5" s="7" customFormat="1" x14ac:dyDescent="0.4">
      <c r="A398" s="4"/>
      <c r="C398" s="25"/>
      <c r="D398" s="29"/>
      <c r="E398" s="29"/>
    </row>
    <row r="399" spans="1:5" s="7" customFormat="1" x14ac:dyDescent="0.4">
      <c r="A399" s="4"/>
      <c r="C399" s="25"/>
      <c r="D399" s="29"/>
      <c r="E399" s="29"/>
    </row>
    <row r="400" spans="1:5" s="7" customFormat="1" x14ac:dyDescent="0.4">
      <c r="A400" s="4"/>
      <c r="C400" s="25"/>
      <c r="D400" s="29"/>
      <c r="E400" s="29"/>
    </row>
    <row r="401" spans="1:5" s="7" customFormat="1" x14ac:dyDescent="0.4">
      <c r="A401" s="4"/>
      <c r="C401" s="25"/>
      <c r="D401" s="29"/>
      <c r="E401" s="29"/>
    </row>
    <row r="402" spans="1:5" s="7" customFormat="1" x14ac:dyDescent="0.4">
      <c r="A402" s="4"/>
      <c r="C402" s="25"/>
      <c r="D402" s="29"/>
      <c r="E402" s="29"/>
    </row>
    <row r="403" spans="1:5" s="7" customFormat="1" x14ac:dyDescent="0.4">
      <c r="A403" s="4"/>
      <c r="C403" s="25"/>
      <c r="D403" s="29"/>
      <c r="E403" s="29"/>
    </row>
    <row r="404" spans="1:5" s="7" customFormat="1" x14ac:dyDescent="0.4">
      <c r="A404" s="4"/>
      <c r="C404" s="25"/>
      <c r="D404" s="29"/>
      <c r="E404" s="29"/>
    </row>
    <row r="405" spans="1:5" s="7" customFormat="1" x14ac:dyDescent="0.4">
      <c r="A405" s="4"/>
      <c r="C405" s="25"/>
      <c r="D405" s="29"/>
      <c r="E405" s="29"/>
    </row>
    <row r="406" spans="1:5" s="7" customFormat="1" x14ac:dyDescent="0.4">
      <c r="A406" s="4"/>
      <c r="C406" s="25"/>
      <c r="D406" s="29"/>
      <c r="E406" s="29"/>
    </row>
    <row r="407" spans="1:5" s="7" customFormat="1" x14ac:dyDescent="0.4">
      <c r="A407" s="4"/>
      <c r="C407" s="25"/>
      <c r="D407" s="29"/>
      <c r="E407" s="29"/>
    </row>
    <row r="408" spans="1:5" s="7" customFormat="1" x14ac:dyDescent="0.4">
      <c r="A408" s="4"/>
      <c r="C408" s="25"/>
      <c r="D408" s="29"/>
      <c r="E408" s="29"/>
    </row>
    <row r="409" spans="1:5" s="7" customFormat="1" x14ac:dyDescent="0.4">
      <c r="A409" s="4"/>
      <c r="C409" s="25"/>
      <c r="D409" s="29"/>
      <c r="E409" s="29"/>
    </row>
    <row r="410" spans="1:5" s="7" customFormat="1" x14ac:dyDescent="0.4">
      <c r="A410" s="4"/>
      <c r="C410" s="25"/>
      <c r="D410" s="29"/>
      <c r="E410" s="29"/>
    </row>
    <row r="411" spans="1:5" s="7" customFormat="1" x14ac:dyDescent="0.4">
      <c r="A411" s="4"/>
      <c r="C411" s="25"/>
      <c r="D411" s="29"/>
      <c r="E411" s="29"/>
    </row>
    <row r="412" spans="1:5" s="7" customFormat="1" x14ac:dyDescent="0.4">
      <c r="A412" s="4"/>
      <c r="C412" s="25"/>
      <c r="D412" s="29"/>
      <c r="E412" s="29"/>
    </row>
    <row r="413" spans="1:5" s="7" customFormat="1" x14ac:dyDescent="0.4">
      <c r="A413" s="4"/>
      <c r="C413" s="25"/>
      <c r="D413" s="29"/>
      <c r="E413" s="29"/>
    </row>
    <row r="414" spans="1:5" s="7" customFormat="1" x14ac:dyDescent="0.4">
      <c r="A414" s="4"/>
      <c r="C414" s="25"/>
      <c r="D414" s="29"/>
      <c r="E414" s="29"/>
    </row>
    <row r="415" spans="1:5" s="7" customFormat="1" x14ac:dyDescent="0.4">
      <c r="A415" s="4"/>
      <c r="C415" s="25"/>
      <c r="D415" s="29"/>
      <c r="E415" s="29"/>
    </row>
    <row r="416" spans="1:5" s="7" customFormat="1" x14ac:dyDescent="0.4">
      <c r="A416" s="4"/>
      <c r="C416" s="25"/>
      <c r="D416" s="29"/>
      <c r="E416" s="29"/>
    </row>
    <row r="417" spans="1:5" s="7" customFormat="1" x14ac:dyDescent="0.4">
      <c r="A417" s="4"/>
      <c r="C417" s="25"/>
      <c r="D417" s="29"/>
      <c r="E417" s="29"/>
    </row>
    <row r="418" spans="1:5" s="7" customFormat="1" x14ac:dyDescent="0.4">
      <c r="A418" s="4"/>
      <c r="C418" s="25"/>
      <c r="D418" s="29"/>
      <c r="E418" s="29"/>
    </row>
    <row r="419" spans="1:5" s="7" customFormat="1" x14ac:dyDescent="0.4">
      <c r="A419" s="4"/>
      <c r="C419" s="25"/>
      <c r="D419" s="29"/>
      <c r="E419" s="29"/>
    </row>
    <row r="420" spans="1:5" s="7" customFormat="1" x14ac:dyDescent="0.4">
      <c r="A420" s="4"/>
      <c r="C420" s="25"/>
      <c r="D420" s="29"/>
      <c r="E420" s="29"/>
    </row>
    <row r="421" spans="1:5" s="7" customFormat="1" x14ac:dyDescent="0.4">
      <c r="A421" s="4"/>
      <c r="C421" s="25"/>
      <c r="D421" s="29"/>
      <c r="E421" s="29"/>
    </row>
    <row r="422" spans="1:5" s="7" customFormat="1" x14ac:dyDescent="0.4">
      <c r="A422" s="4"/>
      <c r="C422" s="25"/>
      <c r="D422" s="29"/>
      <c r="E422" s="29"/>
    </row>
    <row r="423" spans="1:5" s="7" customFormat="1" x14ac:dyDescent="0.4">
      <c r="A423" s="4"/>
      <c r="C423" s="25"/>
      <c r="D423" s="29"/>
      <c r="E423" s="29"/>
    </row>
    <row r="424" spans="1:5" s="7" customFormat="1" x14ac:dyDescent="0.4">
      <c r="A424" s="4"/>
      <c r="C424" s="25"/>
      <c r="D424" s="29"/>
      <c r="E424" s="29"/>
    </row>
    <row r="425" spans="1:5" s="7" customFormat="1" x14ac:dyDescent="0.4">
      <c r="A425" s="4"/>
      <c r="C425" s="25"/>
      <c r="D425" s="29"/>
      <c r="E425" s="29"/>
    </row>
    <row r="426" spans="1:5" s="7" customFormat="1" x14ac:dyDescent="0.4">
      <c r="A426" s="4"/>
      <c r="C426" s="25"/>
      <c r="D426" s="29"/>
      <c r="E426" s="29"/>
    </row>
    <row r="427" spans="1:5" s="7" customFormat="1" x14ac:dyDescent="0.4">
      <c r="A427" s="4"/>
      <c r="C427" s="25"/>
      <c r="D427" s="29"/>
      <c r="E427" s="29"/>
    </row>
    <row r="428" spans="1:5" s="7" customFormat="1" x14ac:dyDescent="0.4">
      <c r="A428" s="4"/>
      <c r="C428" s="25"/>
      <c r="D428" s="29"/>
      <c r="E428" s="29"/>
    </row>
    <row r="429" spans="1:5" s="7" customFormat="1" x14ac:dyDescent="0.4">
      <c r="A429" s="4"/>
      <c r="C429" s="25"/>
      <c r="D429" s="29"/>
      <c r="E429" s="29"/>
    </row>
    <row r="430" spans="1:5" s="7" customFormat="1" x14ac:dyDescent="0.4">
      <c r="A430" s="4"/>
      <c r="C430" s="25"/>
      <c r="D430" s="29"/>
      <c r="E430" s="29"/>
    </row>
    <row r="431" spans="1:5" s="7" customFormat="1" x14ac:dyDescent="0.4">
      <c r="A431" s="4"/>
      <c r="C431" s="25"/>
      <c r="D431" s="29"/>
      <c r="E431" s="29"/>
    </row>
    <row r="432" spans="1:5" s="7" customFormat="1" x14ac:dyDescent="0.4">
      <c r="A432" s="4"/>
      <c r="C432" s="25"/>
      <c r="D432" s="29"/>
      <c r="E432" s="29"/>
    </row>
    <row r="433" spans="1:5" s="7" customFormat="1" x14ac:dyDescent="0.4">
      <c r="A433" s="4"/>
      <c r="C433" s="25"/>
      <c r="D433" s="29"/>
      <c r="E433" s="29"/>
    </row>
    <row r="434" spans="1:5" s="7" customFormat="1" x14ac:dyDescent="0.4">
      <c r="A434" s="4"/>
      <c r="C434" s="25"/>
      <c r="D434" s="29"/>
      <c r="E434" s="29"/>
    </row>
    <row r="435" spans="1:5" s="7" customFormat="1" x14ac:dyDescent="0.4">
      <c r="A435" s="4"/>
      <c r="C435" s="25"/>
      <c r="D435" s="29"/>
      <c r="E435" s="29"/>
    </row>
    <row r="436" spans="1:5" s="7" customFormat="1" x14ac:dyDescent="0.4">
      <c r="A436" s="4"/>
      <c r="C436" s="25"/>
      <c r="D436" s="29"/>
      <c r="E436" s="29"/>
    </row>
    <row r="437" spans="1:5" s="7" customFormat="1" x14ac:dyDescent="0.4">
      <c r="A437" s="4"/>
      <c r="C437" s="25"/>
      <c r="D437" s="29"/>
      <c r="E437" s="29"/>
    </row>
    <row r="438" spans="1:5" s="7" customFormat="1" x14ac:dyDescent="0.4">
      <c r="A438" s="4"/>
      <c r="C438" s="25"/>
      <c r="D438" s="29"/>
      <c r="E438" s="29"/>
    </row>
    <row r="439" spans="1:5" s="7" customFormat="1" x14ac:dyDescent="0.4">
      <c r="A439" s="4"/>
      <c r="C439" s="25"/>
      <c r="D439" s="29"/>
      <c r="E439" s="29"/>
    </row>
    <row r="440" spans="1:5" s="7" customFormat="1" x14ac:dyDescent="0.4">
      <c r="A440" s="4"/>
      <c r="C440" s="25"/>
      <c r="D440" s="29"/>
      <c r="E440" s="29"/>
    </row>
    <row r="441" spans="1:5" s="7" customFormat="1" x14ac:dyDescent="0.4">
      <c r="A441" s="4"/>
      <c r="C441" s="25"/>
      <c r="D441" s="29"/>
      <c r="E441" s="29"/>
    </row>
    <row r="442" spans="1:5" s="7" customFormat="1" x14ac:dyDescent="0.4">
      <c r="A442" s="4"/>
      <c r="C442" s="25"/>
      <c r="D442" s="29"/>
      <c r="E442" s="29"/>
    </row>
    <row r="443" spans="1:5" s="7" customFormat="1" x14ac:dyDescent="0.4">
      <c r="A443" s="4"/>
      <c r="C443" s="25"/>
      <c r="D443" s="29"/>
      <c r="E443" s="29"/>
    </row>
    <row r="444" spans="1:5" s="7" customFormat="1" x14ac:dyDescent="0.4">
      <c r="A444" s="4"/>
      <c r="C444" s="25"/>
      <c r="D444" s="29"/>
      <c r="E444" s="29"/>
    </row>
    <row r="445" spans="1:5" s="7" customFormat="1" x14ac:dyDescent="0.4">
      <c r="A445" s="4"/>
      <c r="C445" s="25"/>
      <c r="D445" s="29"/>
      <c r="E445" s="29"/>
    </row>
    <row r="446" spans="1:5" s="7" customFormat="1" x14ac:dyDescent="0.4">
      <c r="A446" s="4"/>
      <c r="C446" s="25"/>
      <c r="D446" s="29"/>
      <c r="E446" s="29"/>
    </row>
    <row r="447" spans="1:5" s="7" customFormat="1" x14ac:dyDescent="0.4">
      <c r="A447" s="4"/>
      <c r="C447" s="25"/>
      <c r="D447" s="29"/>
      <c r="E447" s="29"/>
    </row>
    <row r="448" spans="1:5" s="7" customFormat="1" x14ac:dyDescent="0.4">
      <c r="A448" s="4"/>
      <c r="C448" s="25"/>
      <c r="D448" s="29"/>
      <c r="E448" s="29"/>
    </row>
    <row r="449" spans="1:5" s="7" customFormat="1" x14ac:dyDescent="0.4">
      <c r="A449" s="4"/>
      <c r="C449" s="25"/>
      <c r="D449" s="29"/>
      <c r="E449" s="29"/>
    </row>
    <row r="450" spans="1:5" s="7" customFormat="1" x14ac:dyDescent="0.4">
      <c r="A450" s="4"/>
      <c r="C450" s="25"/>
      <c r="D450" s="29"/>
      <c r="E450" s="29"/>
    </row>
    <row r="451" spans="1:5" s="7" customFormat="1" x14ac:dyDescent="0.4">
      <c r="A451" s="4"/>
      <c r="C451" s="25"/>
      <c r="D451" s="29"/>
      <c r="E451" s="29"/>
    </row>
    <row r="452" spans="1:5" s="7" customFormat="1" x14ac:dyDescent="0.4">
      <c r="A452" s="4"/>
      <c r="C452" s="25"/>
      <c r="D452" s="29"/>
      <c r="E452" s="29"/>
    </row>
    <row r="453" spans="1:5" s="7" customFormat="1" x14ac:dyDescent="0.4">
      <c r="A453" s="4"/>
      <c r="C453" s="25"/>
      <c r="D453" s="29"/>
      <c r="E453" s="29"/>
    </row>
    <row r="454" spans="1:5" s="7" customFormat="1" x14ac:dyDescent="0.4">
      <c r="A454" s="4"/>
      <c r="C454" s="25"/>
      <c r="D454" s="29"/>
      <c r="E454" s="29"/>
    </row>
    <row r="455" spans="1:5" s="7" customFormat="1" x14ac:dyDescent="0.4">
      <c r="A455" s="4"/>
      <c r="C455" s="25"/>
      <c r="D455" s="29"/>
      <c r="E455" s="29"/>
    </row>
    <row r="456" spans="1:5" s="7" customFormat="1" x14ac:dyDescent="0.4">
      <c r="A456" s="4"/>
      <c r="C456" s="25"/>
      <c r="D456" s="29"/>
      <c r="E456" s="29"/>
    </row>
    <row r="457" spans="1:5" s="7" customFormat="1" x14ac:dyDescent="0.4">
      <c r="A457" s="4"/>
      <c r="C457" s="25"/>
      <c r="D457" s="29"/>
      <c r="E457" s="29"/>
    </row>
    <row r="458" spans="1:5" s="7" customFormat="1" x14ac:dyDescent="0.4">
      <c r="A458" s="4"/>
      <c r="C458" s="25"/>
      <c r="D458" s="29"/>
      <c r="E458" s="29"/>
    </row>
    <row r="459" spans="1:5" s="7" customFormat="1" x14ac:dyDescent="0.4">
      <c r="A459" s="4"/>
      <c r="C459" s="25"/>
      <c r="D459" s="29"/>
      <c r="E459" s="29"/>
    </row>
    <row r="460" spans="1:5" s="7" customFormat="1" x14ac:dyDescent="0.4">
      <c r="A460" s="4"/>
      <c r="C460" s="25"/>
      <c r="D460" s="29"/>
      <c r="E460" s="29"/>
    </row>
    <row r="461" spans="1:5" s="7" customFormat="1" x14ac:dyDescent="0.4">
      <c r="A461" s="4"/>
      <c r="C461" s="25"/>
      <c r="D461" s="29"/>
      <c r="E461" s="29"/>
    </row>
    <row r="462" spans="1:5" s="7" customFormat="1" x14ac:dyDescent="0.4">
      <c r="A462" s="4"/>
      <c r="C462" s="25"/>
      <c r="D462" s="29"/>
      <c r="E462" s="29"/>
    </row>
    <row r="463" spans="1:5" s="7" customFormat="1" x14ac:dyDescent="0.4">
      <c r="A463" s="4"/>
      <c r="C463" s="25"/>
      <c r="D463" s="29"/>
      <c r="E463" s="29"/>
    </row>
    <row r="464" spans="1:5" s="7" customFormat="1" x14ac:dyDescent="0.4">
      <c r="A464" s="4"/>
      <c r="C464" s="25"/>
      <c r="D464" s="29"/>
      <c r="E464" s="29"/>
    </row>
    <row r="465" spans="1:5" s="7" customFormat="1" x14ac:dyDescent="0.4">
      <c r="A465" s="4"/>
      <c r="C465" s="25"/>
      <c r="D465" s="29"/>
      <c r="E465" s="29"/>
    </row>
    <row r="466" spans="1:5" s="7" customFormat="1" x14ac:dyDescent="0.4">
      <c r="A466" s="4"/>
      <c r="C466" s="25"/>
      <c r="D466" s="29"/>
      <c r="E466" s="29"/>
    </row>
    <row r="467" spans="1:5" s="7" customFormat="1" x14ac:dyDescent="0.4">
      <c r="A467" s="4"/>
      <c r="C467" s="25"/>
      <c r="D467" s="29"/>
      <c r="E467" s="29"/>
    </row>
    <row r="468" spans="1:5" s="7" customFormat="1" x14ac:dyDescent="0.4">
      <c r="A468" s="4"/>
      <c r="C468" s="25"/>
      <c r="D468" s="29"/>
      <c r="E468" s="29"/>
    </row>
    <row r="469" spans="1:5" s="7" customFormat="1" x14ac:dyDescent="0.4">
      <c r="A469" s="4"/>
      <c r="C469" s="25"/>
      <c r="D469" s="29"/>
      <c r="E469" s="29"/>
    </row>
    <row r="470" spans="1:5" s="7" customFormat="1" x14ac:dyDescent="0.4">
      <c r="A470" s="4"/>
      <c r="C470" s="25"/>
      <c r="D470" s="29"/>
      <c r="E470" s="29"/>
    </row>
    <row r="471" spans="1:5" s="7" customFormat="1" x14ac:dyDescent="0.4">
      <c r="A471" s="4"/>
      <c r="C471" s="25"/>
      <c r="D471" s="29"/>
      <c r="E471" s="29"/>
    </row>
    <row r="472" spans="1:5" s="7" customFormat="1" x14ac:dyDescent="0.4">
      <c r="A472" s="4"/>
      <c r="C472" s="25"/>
      <c r="D472" s="29"/>
      <c r="E472" s="29"/>
    </row>
    <row r="473" spans="1:5" s="7" customFormat="1" x14ac:dyDescent="0.4">
      <c r="A473" s="4"/>
      <c r="C473" s="25"/>
      <c r="D473" s="29"/>
      <c r="E473" s="29"/>
    </row>
    <row r="474" spans="1:5" s="7" customFormat="1" x14ac:dyDescent="0.4">
      <c r="A474" s="4"/>
      <c r="C474" s="25"/>
      <c r="D474" s="29"/>
      <c r="E474" s="29"/>
    </row>
    <row r="475" spans="1:5" s="7" customFormat="1" x14ac:dyDescent="0.4">
      <c r="A475" s="4"/>
      <c r="C475" s="25"/>
      <c r="D475" s="29"/>
      <c r="E475" s="29"/>
    </row>
    <row r="476" spans="1:5" s="7" customFormat="1" x14ac:dyDescent="0.4">
      <c r="A476" s="4"/>
      <c r="C476" s="25"/>
      <c r="D476" s="29"/>
      <c r="E476" s="29"/>
    </row>
    <row r="477" spans="1:5" s="7" customFormat="1" x14ac:dyDescent="0.4">
      <c r="A477" s="4"/>
      <c r="C477" s="25"/>
      <c r="D477" s="29"/>
      <c r="E477" s="29"/>
    </row>
    <row r="478" spans="1:5" s="7" customFormat="1" x14ac:dyDescent="0.4">
      <c r="A478" s="4"/>
      <c r="C478" s="25"/>
      <c r="D478" s="29"/>
      <c r="E478" s="29"/>
    </row>
    <row r="479" spans="1:5" s="7" customFormat="1" x14ac:dyDescent="0.4">
      <c r="A479" s="4"/>
      <c r="C479" s="25"/>
      <c r="D479" s="29"/>
      <c r="E479" s="29"/>
    </row>
    <row r="480" spans="1:5" s="7" customFormat="1" x14ac:dyDescent="0.4">
      <c r="A480" s="4"/>
      <c r="C480" s="25"/>
      <c r="D480" s="29"/>
      <c r="E480" s="29"/>
    </row>
    <row r="481" spans="1:5" s="7" customFormat="1" x14ac:dyDescent="0.4">
      <c r="A481" s="4"/>
      <c r="C481" s="25"/>
      <c r="D481" s="29"/>
      <c r="E481" s="29"/>
    </row>
    <row r="482" spans="1:5" s="7" customFormat="1" x14ac:dyDescent="0.4">
      <c r="A482" s="4"/>
      <c r="C482" s="25"/>
      <c r="D482" s="29"/>
      <c r="E482" s="29"/>
    </row>
    <row r="483" spans="1:5" s="7" customFormat="1" x14ac:dyDescent="0.4">
      <c r="A483" s="4"/>
      <c r="C483" s="25"/>
      <c r="D483" s="29"/>
      <c r="E483" s="29"/>
    </row>
    <row r="484" spans="1:5" s="7" customFormat="1" x14ac:dyDescent="0.4">
      <c r="A484" s="4"/>
      <c r="C484" s="25"/>
      <c r="D484" s="29"/>
      <c r="E484" s="29"/>
    </row>
    <row r="485" spans="1:5" s="7" customFormat="1" x14ac:dyDescent="0.4">
      <c r="A485" s="4"/>
      <c r="C485" s="25"/>
      <c r="D485" s="29"/>
      <c r="E485" s="29"/>
    </row>
    <row r="486" spans="1:5" s="7" customFormat="1" x14ac:dyDescent="0.4">
      <c r="A486" s="4"/>
      <c r="C486" s="25"/>
      <c r="D486" s="29"/>
      <c r="E486" s="29"/>
    </row>
    <row r="487" spans="1:5" s="7" customFormat="1" x14ac:dyDescent="0.4">
      <c r="A487" s="4"/>
      <c r="C487" s="25"/>
      <c r="D487" s="29"/>
      <c r="E487" s="29"/>
    </row>
    <row r="488" spans="1:5" s="7" customFormat="1" x14ac:dyDescent="0.4">
      <c r="A488" s="4"/>
      <c r="C488" s="25"/>
      <c r="D488" s="29"/>
      <c r="E488" s="29"/>
    </row>
    <row r="489" spans="1:5" s="7" customFormat="1" x14ac:dyDescent="0.4">
      <c r="A489" s="4"/>
      <c r="C489" s="25"/>
      <c r="D489" s="29"/>
      <c r="E489" s="29"/>
    </row>
    <row r="490" spans="1:5" s="7" customFormat="1" x14ac:dyDescent="0.4">
      <c r="A490" s="4"/>
      <c r="C490" s="25"/>
      <c r="D490" s="29"/>
      <c r="E490" s="29"/>
    </row>
    <row r="491" spans="1:5" s="7" customFormat="1" x14ac:dyDescent="0.4">
      <c r="A491" s="4"/>
      <c r="C491" s="25"/>
      <c r="D491" s="29"/>
      <c r="E491" s="29"/>
    </row>
    <row r="492" spans="1:5" s="7" customFormat="1" x14ac:dyDescent="0.4">
      <c r="A492" s="4"/>
      <c r="C492" s="25"/>
      <c r="D492" s="29"/>
      <c r="E492" s="29"/>
    </row>
    <row r="493" spans="1:5" s="7" customFormat="1" x14ac:dyDescent="0.4">
      <c r="A493" s="4"/>
      <c r="C493" s="25"/>
      <c r="D493" s="29"/>
      <c r="E493" s="29"/>
    </row>
    <row r="494" spans="1:5" s="7" customFormat="1" x14ac:dyDescent="0.4">
      <c r="A494" s="4"/>
      <c r="C494" s="25"/>
      <c r="D494" s="29"/>
      <c r="E494" s="29"/>
    </row>
    <row r="495" spans="1:5" s="7" customFormat="1" x14ac:dyDescent="0.4">
      <c r="A495" s="4"/>
      <c r="C495" s="25"/>
      <c r="D495" s="29"/>
      <c r="E495" s="29"/>
    </row>
    <row r="496" spans="1:5" s="7" customFormat="1" x14ac:dyDescent="0.4">
      <c r="A496" s="4"/>
      <c r="C496" s="25"/>
      <c r="D496" s="29"/>
      <c r="E496" s="29"/>
    </row>
    <row r="497" spans="1:5" s="7" customFormat="1" x14ac:dyDescent="0.4">
      <c r="A497" s="4"/>
      <c r="C497" s="25"/>
      <c r="D497" s="29"/>
      <c r="E497" s="29"/>
    </row>
    <row r="498" spans="1:5" s="7" customFormat="1" x14ac:dyDescent="0.4">
      <c r="A498" s="4"/>
      <c r="C498" s="25"/>
      <c r="D498" s="29"/>
      <c r="E498" s="29"/>
    </row>
    <row r="499" spans="1:5" s="7" customFormat="1" x14ac:dyDescent="0.4">
      <c r="A499" s="4"/>
      <c r="C499" s="25"/>
      <c r="D499" s="29"/>
      <c r="E499" s="29"/>
    </row>
    <row r="500" spans="1:5" s="7" customFormat="1" x14ac:dyDescent="0.4">
      <c r="A500" s="4"/>
      <c r="C500" s="25"/>
      <c r="D500" s="29"/>
      <c r="E500" s="29"/>
    </row>
    <row r="501" spans="1:5" s="7" customFormat="1" x14ac:dyDescent="0.4">
      <c r="A501" s="4"/>
      <c r="C501" s="25"/>
      <c r="D501" s="29"/>
      <c r="E501" s="29"/>
    </row>
    <row r="502" spans="1:5" s="7" customFormat="1" x14ac:dyDescent="0.4">
      <c r="A502" s="4"/>
      <c r="C502" s="25"/>
      <c r="D502" s="29"/>
      <c r="E502" s="29"/>
    </row>
    <row r="503" spans="1:5" s="7" customFormat="1" x14ac:dyDescent="0.4">
      <c r="A503" s="4"/>
      <c r="C503" s="25"/>
      <c r="D503" s="29"/>
      <c r="E503" s="29"/>
    </row>
    <row r="504" spans="1:5" s="7" customFormat="1" x14ac:dyDescent="0.4">
      <c r="A504" s="4"/>
      <c r="C504" s="25"/>
      <c r="D504" s="29"/>
      <c r="E504" s="29"/>
    </row>
    <row r="505" spans="1:5" s="7" customFormat="1" x14ac:dyDescent="0.4">
      <c r="A505" s="4"/>
      <c r="C505" s="25"/>
      <c r="D505" s="29"/>
      <c r="E505" s="29"/>
    </row>
    <row r="506" spans="1:5" s="7" customFormat="1" x14ac:dyDescent="0.4">
      <c r="A506" s="4"/>
      <c r="C506" s="25"/>
      <c r="D506" s="29"/>
      <c r="E506" s="29"/>
    </row>
    <row r="507" spans="1:5" s="7" customFormat="1" x14ac:dyDescent="0.4">
      <c r="A507" s="4"/>
      <c r="C507" s="25"/>
      <c r="D507" s="29"/>
      <c r="E507" s="29"/>
    </row>
    <row r="508" spans="1:5" s="7" customFormat="1" x14ac:dyDescent="0.4">
      <c r="A508" s="4"/>
      <c r="C508" s="25"/>
      <c r="D508" s="29"/>
      <c r="E508" s="29"/>
    </row>
    <row r="509" spans="1:5" s="7" customFormat="1" x14ac:dyDescent="0.4">
      <c r="A509" s="4"/>
      <c r="C509" s="25"/>
      <c r="D509" s="29"/>
      <c r="E509" s="29"/>
    </row>
    <row r="510" spans="1:5" s="7" customFormat="1" x14ac:dyDescent="0.4">
      <c r="A510" s="4"/>
      <c r="C510" s="25"/>
      <c r="D510" s="29"/>
      <c r="E510" s="29"/>
    </row>
    <row r="511" spans="1:5" s="7" customFormat="1" x14ac:dyDescent="0.4">
      <c r="A511" s="4"/>
      <c r="C511" s="25"/>
      <c r="D511" s="29"/>
      <c r="E511" s="29"/>
    </row>
    <row r="512" spans="1:5" s="7" customFormat="1" x14ac:dyDescent="0.4">
      <c r="A512" s="4"/>
      <c r="C512" s="25"/>
      <c r="D512" s="29"/>
      <c r="E512" s="29"/>
    </row>
    <row r="513" spans="1:5" s="7" customFormat="1" x14ac:dyDescent="0.4">
      <c r="A513" s="4"/>
      <c r="C513" s="25"/>
      <c r="D513" s="29"/>
      <c r="E513" s="29"/>
    </row>
    <row r="514" spans="1:5" s="7" customFormat="1" x14ac:dyDescent="0.4">
      <c r="A514" s="4"/>
      <c r="C514" s="25"/>
      <c r="D514" s="29"/>
      <c r="E514" s="29"/>
    </row>
    <row r="515" spans="1:5" s="7" customFormat="1" x14ac:dyDescent="0.4">
      <c r="A515" s="4"/>
      <c r="C515" s="25"/>
      <c r="D515" s="29"/>
      <c r="E515" s="29"/>
    </row>
    <row r="516" spans="1:5" s="7" customFormat="1" x14ac:dyDescent="0.4">
      <c r="A516" s="4"/>
      <c r="C516" s="25"/>
      <c r="D516" s="29"/>
      <c r="E516" s="29"/>
    </row>
    <row r="517" spans="1:5" s="7" customFormat="1" x14ac:dyDescent="0.4">
      <c r="A517" s="4"/>
      <c r="C517" s="25"/>
      <c r="D517" s="29"/>
      <c r="E517" s="29"/>
    </row>
    <row r="518" spans="1:5" s="7" customFormat="1" x14ac:dyDescent="0.4">
      <c r="A518" s="4"/>
      <c r="C518" s="25"/>
      <c r="D518" s="29"/>
      <c r="E518" s="29"/>
    </row>
    <row r="519" spans="1:5" s="7" customFormat="1" x14ac:dyDescent="0.4">
      <c r="A519" s="4"/>
      <c r="C519" s="25"/>
      <c r="D519" s="29"/>
      <c r="E519" s="29"/>
    </row>
    <row r="520" spans="1:5" s="7" customFormat="1" x14ac:dyDescent="0.4">
      <c r="A520" s="4"/>
      <c r="C520" s="25"/>
      <c r="D520" s="29"/>
      <c r="E520" s="29"/>
    </row>
    <row r="521" spans="1:5" s="7" customFormat="1" x14ac:dyDescent="0.4">
      <c r="A521" s="4"/>
      <c r="C521" s="25"/>
      <c r="D521" s="29"/>
      <c r="E521" s="29"/>
    </row>
    <row r="522" spans="1:5" s="7" customFormat="1" x14ac:dyDescent="0.4">
      <c r="A522" s="4"/>
      <c r="C522" s="25"/>
      <c r="D522" s="29"/>
      <c r="E522" s="29"/>
    </row>
    <row r="523" spans="1:5" s="7" customFormat="1" x14ac:dyDescent="0.4">
      <c r="A523" s="4"/>
      <c r="C523" s="25"/>
      <c r="D523" s="29"/>
      <c r="E523" s="29"/>
    </row>
    <row r="524" spans="1:5" s="7" customFormat="1" x14ac:dyDescent="0.4">
      <c r="A524" s="4"/>
      <c r="C524" s="25"/>
      <c r="D524" s="29"/>
      <c r="E524" s="29"/>
    </row>
    <row r="525" spans="1:5" s="7" customFormat="1" x14ac:dyDescent="0.4">
      <c r="A525" s="4"/>
      <c r="C525" s="25"/>
      <c r="D525" s="29"/>
      <c r="E525" s="29"/>
    </row>
    <row r="526" spans="1:5" s="7" customFormat="1" x14ac:dyDescent="0.4">
      <c r="A526" s="4"/>
      <c r="C526" s="25"/>
      <c r="D526" s="29"/>
      <c r="E526" s="29"/>
    </row>
    <row r="527" spans="1:5" s="7" customFormat="1" x14ac:dyDescent="0.4">
      <c r="A527" s="4"/>
      <c r="C527" s="25"/>
      <c r="D527" s="29"/>
      <c r="E527" s="29"/>
    </row>
    <row r="528" spans="1:5" s="7" customFormat="1" x14ac:dyDescent="0.4">
      <c r="A528" s="4"/>
      <c r="C528" s="25"/>
      <c r="D528" s="29"/>
      <c r="E528" s="29"/>
    </row>
    <row r="529" spans="1:5" s="7" customFormat="1" x14ac:dyDescent="0.4">
      <c r="A529" s="4"/>
      <c r="C529" s="25"/>
      <c r="D529" s="29"/>
      <c r="E529" s="29"/>
    </row>
    <row r="530" spans="1:5" s="7" customFormat="1" x14ac:dyDescent="0.4">
      <c r="A530" s="4"/>
      <c r="C530" s="25"/>
      <c r="D530" s="29"/>
      <c r="E530" s="29"/>
    </row>
    <row r="531" spans="1:5" s="7" customFormat="1" x14ac:dyDescent="0.4">
      <c r="A531" s="4"/>
      <c r="C531" s="25"/>
      <c r="D531" s="29"/>
      <c r="E531" s="29"/>
    </row>
    <row r="532" spans="1:5" s="7" customFormat="1" x14ac:dyDescent="0.4">
      <c r="A532" s="4"/>
      <c r="C532" s="25"/>
      <c r="D532" s="29"/>
      <c r="E532" s="29"/>
    </row>
    <row r="533" spans="1:5" s="7" customFormat="1" x14ac:dyDescent="0.4">
      <c r="A533" s="4"/>
      <c r="C533" s="25"/>
      <c r="D533" s="29"/>
      <c r="E533" s="29"/>
    </row>
    <row r="534" spans="1:5" s="7" customFormat="1" x14ac:dyDescent="0.4">
      <c r="A534" s="4"/>
      <c r="C534" s="25"/>
      <c r="D534" s="29"/>
      <c r="E534" s="29"/>
    </row>
    <row r="535" spans="1:5" s="7" customFormat="1" x14ac:dyDescent="0.4">
      <c r="A535" s="4"/>
      <c r="C535" s="25"/>
      <c r="D535" s="29"/>
      <c r="E535" s="29"/>
    </row>
    <row r="536" spans="1:5" s="7" customFormat="1" x14ac:dyDescent="0.4">
      <c r="A536" s="4"/>
      <c r="C536" s="25"/>
      <c r="D536" s="29"/>
      <c r="E536" s="29"/>
    </row>
    <row r="537" spans="1:5" s="7" customFormat="1" x14ac:dyDescent="0.4">
      <c r="A537" s="4"/>
      <c r="C537" s="25"/>
      <c r="D537" s="29"/>
      <c r="E537" s="29"/>
    </row>
    <row r="538" spans="1:5" s="7" customFormat="1" x14ac:dyDescent="0.4">
      <c r="A538" s="4"/>
      <c r="C538" s="25"/>
      <c r="D538" s="29"/>
      <c r="E538" s="29"/>
    </row>
    <row r="539" spans="1:5" s="7" customFormat="1" x14ac:dyDescent="0.4">
      <c r="A539" s="4"/>
      <c r="C539" s="25"/>
      <c r="D539" s="29"/>
      <c r="E539" s="29"/>
    </row>
    <row r="540" spans="1:5" s="7" customFormat="1" x14ac:dyDescent="0.4">
      <c r="A540" s="4"/>
      <c r="C540" s="25"/>
      <c r="D540" s="29"/>
      <c r="E540" s="29"/>
    </row>
    <row r="541" spans="1:5" s="7" customFormat="1" x14ac:dyDescent="0.4">
      <c r="A541" s="4"/>
      <c r="C541" s="25"/>
      <c r="D541" s="29"/>
      <c r="E541" s="29"/>
    </row>
    <row r="542" spans="1:5" s="7" customFormat="1" x14ac:dyDescent="0.4">
      <c r="A542" s="4"/>
      <c r="C542" s="25"/>
      <c r="D542" s="29"/>
      <c r="E542" s="29"/>
    </row>
    <row r="543" spans="1:5" s="7" customFormat="1" x14ac:dyDescent="0.4">
      <c r="A543" s="4"/>
      <c r="C543" s="25"/>
      <c r="D543" s="29"/>
      <c r="E543" s="29"/>
    </row>
    <row r="544" spans="1:5" s="7" customFormat="1" x14ac:dyDescent="0.4">
      <c r="A544" s="4"/>
      <c r="C544" s="25"/>
      <c r="D544" s="29"/>
      <c r="E544" s="29"/>
    </row>
    <row r="545" spans="1:5" s="7" customFormat="1" x14ac:dyDescent="0.4">
      <c r="A545" s="4"/>
      <c r="C545" s="25"/>
      <c r="D545" s="29"/>
      <c r="E545" s="29"/>
    </row>
    <row r="546" spans="1:5" s="7" customFormat="1" x14ac:dyDescent="0.4">
      <c r="A546" s="4"/>
      <c r="C546" s="25"/>
      <c r="D546" s="29"/>
      <c r="E546" s="29"/>
    </row>
    <row r="547" spans="1:5" s="7" customFormat="1" x14ac:dyDescent="0.4">
      <c r="A547" s="4"/>
      <c r="C547" s="25"/>
      <c r="D547" s="29"/>
      <c r="E547" s="29"/>
    </row>
    <row r="548" spans="1:5" s="7" customFormat="1" x14ac:dyDescent="0.4">
      <c r="A548" s="4"/>
      <c r="C548" s="25"/>
      <c r="D548" s="29"/>
      <c r="E548" s="29"/>
    </row>
    <row r="549" spans="1:5" s="7" customFormat="1" x14ac:dyDescent="0.4">
      <c r="A549" s="4"/>
      <c r="C549" s="25"/>
      <c r="D549" s="29"/>
      <c r="E549" s="29"/>
    </row>
    <row r="550" spans="1:5" s="7" customFormat="1" x14ac:dyDescent="0.4">
      <c r="A550" s="4"/>
      <c r="C550" s="25"/>
      <c r="D550" s="29"/>
      <c r="E550" s="29"/>
    </row>
    <row r="551" spans="1:5" s="7" customFormat="1" x14ac:dyDescent="0.4">
      <c r="A551" s="4"/>
      <c r="C551" s="25"/>
      <c r="D551" s="29"/>
      <c r="E551" s="29"/>
    </row>
    <row r="552" spans="1:5" s="7" customFormat="1" x14ac:dyDescent="0.4">
      <c r="A552" s="4"/>
      <c r="C552" s="25"/>
      <c r="D552" s="29"/>
      <c r="E552" s="29"/>
    </row>
    <row r="553" spans="1:5" s="7" customFormat="1" x14ac:dyDescent="0.4">
      <c r="A553" s="4"/>
      <c r="C553" s="25"/>
      <c r="D553" s="29"/>
      <c r="E553" s="29"/>
    </row>
    <row r="554" spans="1:5" s="7" customFormat="1" x14ac:dyDescent="0.4">
      <c r="A554" s="4"/>
      <c r="C554" s="25"/>
      <c r="D554" s="29"/>
      <c r="E554" s="29"/>
    </row>
    <row r="555" spans="1:5" s="7" customFormat="1" x14ac:dyDescent="0.4">
      <c r="A555" s="4"/>
      <c r="C555" s="25"/>
      <c r="D555" s="29"/>
      <c r="E555" s="29"/>
    </row>
    <row r="556" spans="1:5" s="7" customFormat="1" x14ac:dyDescent="0.4">
      <c r="A556" s="4"/>
      <c r="C556" s="25"/>
      <c r="D556" s="29"/>
      <c r="E556" s="29"/>
    </row>
    <row r="557" spans="1:5" s="7" customFormat="1" x14ac:dyDescent="0.4">
      <c r="A557" s="4"/>
      <c r="C557" s="25"/>
      <c r="D557" s="29"/>
      <c r="E557" s="29"/>
    </row>
    <row r="558" spans="1:5" s="7" customFormat="1" x14ac:dyDescent="0.4">
      <c r="A558" s="4"/>
      <c r="C558" s="25"/>
      <c r="D558" s="29"/>
      <c r="E558" s="29"/>
    </row>
    <row r="559" spans="1:5" s="7" customFormat="1" x14ac:dyDescent="0.4">
      <c r="A559" s="4"/>
      <c r="C559" s="25"/>
      <c r="D559" s="29"/>
      <c r="E559" s="29"/>
    </row>
    <row r="560" spans="1:5" s="7" customFormat="1" x14ac:dyDescent="0.4">
      <c r="A560" s="4"/>
      <c r="C560" s="25"/>
      <c r="D560" s="29"/>
      <c r="E560" s="29"/>
    </row>
    <row r="561" spans="1:5" s="7" customFormat="1" x14ac:dyDescent="0.4">
      <c r="A561" s="4"/>
      <c r="C561" s="25"/>
      <c r="D561" s="29"/>
      <c r="E561" s="29"/>
    </row>
    <row r="562" spans="1:5" s="7" customFormat="1" x14ac:dyDescent="0.4">
      <c r="A562" s="4"/>
      <c r="C562" s="25"/>
      <c r="D562" s="29"/>
      <c r="E562" s="29"/>
    </row>
    <row r="563" spans="1:5" s="7" customFormat="1" x14ac:dyDescent="0.4">
      <c r="A563" s="4"/>
      <c r="C563" s="25"/>
      <c r="D563" s="29"/>
      <c r="E563" s="29"/>
    </row>
    <row r="564" spans="1:5" s="7" customFormat="1" x14ac:dyDescent="0.4">
      <c r="A564" s="4"/>
      <c r="C564" s="25"/>
      <c r="D564" s="29"/>
      <c r="E564" s="29"/>
    </row>
    <row r="565" spans="1:5" s="7" customFormat="1" x14ac:dyDescent="0.4">
      <c r="A565" s="4"/>
      <c r="C565" s="25"/>
      <c r="D565" s="29"/>
      <c r="E565" s="29"/>
    </row>
    <row r="566" spans="1:5" s="7" customFormat="1" x14ac:dyDescent="0.4">
      <c r="A566" s="4"/>
      <c r="C566" s="25"/>
      <c r="D566" s="29"/>
      <c r="E566" s="29"/>
    </row>
    <row r="567" spans="1:5" s="7" customFormat="1" x14ac:dyDescent="0.4">
      <c r="A567" s="4"/>
      <c r="C567" s="25"/>
      <c r="D567" s="29"/>
      <c r="E567" s="29"/>
    </row>
    <row r="568" spans="1:5" s="7" customFormat="1" x14ac:dyDescent="0.4">
      <c r="A568" s="4"/>
      <c r="C568" s="25"/>
      <c r="D568" s="29"/>
      <c r="E568" s="29"/>
    </row>
    <row r="569" spans="1:5" s="7" customFormat="1" x14ac:dyDescent="0.4">
      <c r="A569" s="4"/>
      <c r="C569" s="25"/>
      <c r="D569" s="29"/>
      <c r="E569" s="29"/>
    </row>
    <row r="570" spans="1:5" s="7" customFormat="1" x14ac:dyDescent="0.4">
      <c r="A570" s="4"/>
      <c r="C570" s="25"/>
      <c r="D570" s="29"/>
      <c r="E570" s="29"/>
    </row>
    <row r="571" spans="1:5" s="7" customFormat="1" x14ac:dyDescent="0.4">
      <c r="A571" s="4"/>
      <c r="C571" s="25"/>
      <c r="D571" s="29"/>
      <c r="E571" s="29"/>
    </row>
    <row r="572" spans="1:5" s="7" customFormat="1" x14ac:dyDescent="0.4">
      <c r="A572" s="4"/>
      <c r="C572" s="25"/>
      <c r="D572" s="29"/>
      <c r="E572" s="29"/>
    </row>
    <row r="573" spans="1:5" s="7" customFormat="1" x14ac:dyDescent="0.4">
      <c r="A573" s="4"/>
      <c r="C573" s="25"/>
      <c r="D573" s="29"/>
      <c r="E573" s="29"/>
    </row>
    <row r="574" spans="1:5" s="7" customFormat="1" x14ac:dyDescent="0.4">
      <c r="A574" s="4"/>
      <c r="C574" s="25"/>
      <c r="D574" s="29"/>
      <c r="E574" s="29"/>
    </row>
    <row r="575" spans="1:5" s="7" customFormat="1" x14ac:dyDescent="0.4">
      <c r="A575" s="4"/>
      <c r="C575" s="25"/>
      <c r="D575" s="29"/>
      <c r="E575" s="29"/>
    </row>
    <row r="576" spans="1:5" s="7" customFormat="1" x14ac:dyDescent="0.4">
      <c r="A576" s="4"/>
      <c r="C576" s="25"/>
      <c r="D576" s="29"/>
      <c r="E576" s="29"/>
    </row>
    <row r="577" spans="1:5" s="7" customFormat="1" x14ac:dyDescent="0.4">
      <c r="A577" s="4"/>
      <c r="C577" s="25"/>
      <c r="D577" s="29"/>
      <c r="E577" s="29"/>
    </row>
    <row r="578" spans="1:5" s="7" customFormat="1" x14ac:dyDescent="0.4">
      <c r="A578" s="4"/>
      <c r="C578" s="25"/>
      <c r="D578" s="29"/>
      <c r="E578" s="29"/>
    </row>
    <row r="579" spans="1:5" s="7" customFormat="1" x14ac:dyDescent="0.4">
      <c r="A579" s="4"/>
      <c r="C579" s="25"/>
      <c r="D579" s="29"/>
      <c r="E579" s="29"/>
    </row>
    <row r="580" spans="1:5" s="7" customFormat="1" x14ac:dyDescent="0.4">
      <c r="A580" s="4"/>
      <c r="C580" s="25"/>
      <c r="D580" s="29"/>
      <c r="E580" s="29"/>
    </row>
    <row r="581" spans="1:5" s="7" customFormat="1" x14ac:dyDescent="0.4">
      <c r="A581" s="4"/>
      <c r="C581" s="25"/>
      <c r="D581" s="29"/>
      <c r="E581" s="29"/>
    </row>
    <row r="582" spans="1:5" s="7" customFormat="1" x14ac:dyDescent="0.4">
      <c r="A582" s="4"/>
      <c r="C582" s="25"/>
      <c r="D582" s="29"/>
      <c r="E582" s="29"/>
    </row>
    <row r="583" spans="1:5" s="7" customFormat="1" x14ac:dyDescent="0.4">
      <c r="A583" s="4"/>
      <c r="C583" s="25"/>
      <c r="D583" s="29"/>
      <c r="E583" s="29"/>
    </row>
    <row r="584" spans="1:5" s="7" customFormat="1" x14ac:dyDescent="0.4">
      <c r="A584" s="4"/>
      <c r="C584" s="25"/>
      <c r="D584" s="29"/>
      <c r="E584" s="29"/>
    </row>
    <row r="585" spans="1:5" s="7" customFormat="1" x14ac:dyDescent="0.4">
      <c r="A585" s="4"/>
      <c r="C585" s="25"/>
      <c r="D585" s="29"/>
      <c r="E585" s="29"/>
    </row>
    <row r="586" spans="1:5" s="7" customFormat="1" x14ac:dyDescent="0.4">
      <c r="A586" s="4"/>
      <c r="C586" s="25"/>
      <c r="D586" s="29"/>
      <c r="E586" s="29"/>
    </row>
    <row r="587" spans="1:5" s="7" customFormat="1" x14ac:dyDescent="0.4">
      <c r="A587" s="4"/>
      <c r="C587" s="25"/>
      <c r="D587" s="29"/>
      <c r="E587" s="29"/>
    </row>
    <row r="588" spans="1:5" s="7" customFormat="1" x14ac:dyDescent="0.4">
      <c r="A588" s="4"/>
      <c r="C588" s="25"/>
      <c r="D588" s="29"/>
      <c r="E588" s="29"/>
    </row>
    <row r="589" spans="1:5" s="7" customFormat="1" x14ac:dyDescent="0.4">
      <c r="A589" s="4"/>
      <c r="C589" s="25"/>
      <c r="D589" s="29"/>
      <c r="E589" s="29"/>
    </row>
    <row r="590" spans="1:5" s="7" customFormat="1" x14ac:dyDescent="0.4">
      <c r="A590" s="4"/>
      <c r="C590" s="25"/>
      <c r="D590" s="29"/>
      <c r="E590" s="29"/>
    </row>
    <row r="591" spans="1:5" s="7" customFormat="1" x14ac:dyDescent="0.4">
      <c r="A591" s="4"/>
      <c r="C591" s="25"/>
      <c r="D591" s="29"/>
      <c r="E591" s="29"/>
    </row>
    <row r="592" spans="1:5" s="7" customFormat="1" x14ac:dyDescent="0.4">
      <c r="A592" s="4"/>
      <c r="C592" s="25"/>
      <c r="D592" s="29"/>
      <c r="E592" s="29"/>
    </row>
    <row r="593" spans="1:5" s="7" customFormat="1" x14ac:dyDescent="0.4">
      <c r="A593" s="4"/>
      <c r="C593" s="25"/>
      <c r="D593" s="29"/>
      <c r="E593" s="29"/>
    </row>
    <row r="594" spans="1:5" s="7" customFormat="1" x14ac:dyDescent="0.4">
      <c r="A594" s="4"/>
      <c r="C594" s="25"/>
      <c r="D594" s="29"/>
      <c r="E594" s="29"/>
    </row>
    <row r="595" spans="1:5" s="7" customFormat="1" x14ac:dyDescent="0.4">
      <c r="A595" s="4"/>
      <c r="C595" s="25"/>
      <c r="D595" s="29"/>
      <c r="E595" s="29"/>
    </row>
    <row r="596" spans="1:5" s="7" customFormat="1" x14ac:dyDescent="0.4">
      <c r="A596" s="4"/>
      <c r="C596" s="25"/>
      <c r="D596" s="29"/>
      <c r="E596" s="29"/>
    </row>
    <row r="597" spans="1:5" s="7" customFormat="1" x14ac:dyDescent="0.4">
      <c r="A597" s="4"/>
      <c r="C597" s="25"/>
      <c r="D597" s="29"/>
      <c r="E597" s="29"/>
    </row>
    <row r="598" spans="1:5" s="7" customFormat="1" x14ac:dyDescent="0.4">
      <c r="A598" s="4"/>
      <c r="C598" s="25"/>
      <c r="D598" s="29"/>
      <c r="E598" s="29"/>
    </row>
    <row r="599" spans="1:5" s="7" customFormat="1" x14ac:dyDescent="0.4">
      <c r="A599" s="4"/>
      <c r="C599" s="25"/>
      <c r="D599" s="29"/>
      <c r="E599" s="29"/>
    </row>
    <row r="600" spans="1:5" s="7" customFormat="1" x14ac:dyDescent="0.4">
      <c r="A600" s="4"/>
      <c r="C600" s="25"/>
      <c r="D600" s="29"/>
      <c r="E600" s="29"/>
    </row>
    <row r="601" spans="1:5" s="7" customFormat="1" x14ac:dyDescent="0.4">
      <c r="A601" s="4"/>
      <c r="C601" s="25"/>
      <c r="D601" s="29"/>
      <c r="E601" s="29"/>
    </row>
    <row r="602" spans="1:5" s="7" customFormat="1" x14ac:dyDescent="0.4">
      <c r="A602" s="4"/>
      <c r="C602" s="25"/>
      <c r="D602" s="29"/>
      <c r="E602" s="29"/>
    </row>
    <row r="603" spans="1:5" s="7" customFormat="1" x14ac:dyDescent="0.4">
      <c r="A603" s="4"/>
      <c r="C603" s="25"/>
      <c r="D603" s="29"/>
      <c r="E603" s="29"/>
    </row>
    <row r="604" spans="1:5" s="7" customFormat="1" x14ac:dyDescent="0.4">
      <c r="A604" s="4"/>
      <c r="C604" s="25"/>
      <c r="D604" s="29"/>
      <c r="E604" s="29"/>
    </row>
    <row r="605" spans="1:5" s="7" customFormat="1" x14ac:dyDescent="0.4">
      <c r="A605" s="4"/>
      <c r="C605" s="25"/>
      <c r="D605" s="29"/>
      <c r="E605" s="29"/>
    </row>
    <row r="606" spans="1:5" s="7" customFormat="1" x14ac:dyDescent="0.4">
      <c r="A606" s="4"/>
      <c r="C606" s="25"/>
      <c r="D606" s="29"/>
      <c r="E606" s="29"/>
    </row>
    <row r="607" spans="1:5" s="7" customFormat="1" x14ac:dyDescent="0.4">
      <c r="A607" s="4"/>
      <c r="C607" s="25"/>
      <c r="D607" s="29"/>
      <c r="E607" s="29"/>
    </row>
    <row r="608" spans="1:5" s="7" customFormat="1" x14ac:dyDescent="0.4">
      <c r="A608" s="4"/>
      <c r="C608" s="25"/>
      <c r="D608" s="29"/>
      <c r="E608" s="29"/>
    </row>
    <row r="609" spans="1:5" s="7" customFormat="1" x14ac:dyDescent="0.4">
      <c r="A609" s="4"/>
      <c r="C609" s="25"/>
      <c r="D609" s="29"/>
      <c r="E609" s="29"/>
    </row>
    <row r="610" spans="1:5" s="7" customFormat="1" x14ac:dyDescent="0.4">
      <c r="A610" s="4"/>
      <c r="C610" s="25"/>
      <c r="D610" s="29"/>
      <c r="E610" s="29"/>
    </row>
    <row r="611" spans="1:5" s="7" customFormat="1" x14ac:dyDescent="0.4">
      <c r="A611" s="4"/>
      <c r="C611" s="25"/>
      <c r="D611" s="29"/>
      <c r="E611" s="29"/>
    </row>
    <row r="612" spans="1:5" s="7" customFormat="1" x14ac:dyDescent="0.4">
      <c r="A612" s="4"/>
      <c r="C612" s="25"/>
      <c r="D612" s="29"/>
      <c r="E612" s="29"/>
    </row>
    <row r="613" spans="1:5" s="7" customFormat="1" x14ac:dyDescent="0.4">
      <c r="A613" s="4"/>
      <c r="C613" s="25"/>
      <c r="D613" s="29"/>
      <c r="E613" s="29"/>
    </row>
    <row r="614" spans="1:5" s="7" customFormat="1" x14ac:dyDescent="0.4">
      <c r="A614" s="4"/>
      <c r="C614" s="25"/>
      <c r="D614" s="29"/>
      <c r="E614" s="29"/>
    </row>
    <row r="615" spans="1:5" s="7" customFormat="1" x14ac:dyDescent="0.4">
      <c r="A615" s="4"/>
      <c r="C615" s="25"/>
      <c r="D615" s="29"/>
      <c r="E615" s="29"/>
    </row>
    <row r="616" spans="1:5" s="7" customFormat="1" x14ac:dyDescent="0.4">
      <c r="A616" s="4"/>
      <c r="C616" s="25"/>
      <c r="D616" s="29"/>
      <c r="E616" s="29"/>
    </row>
    <row r="617" spans="1:5" s="7" customFormat="1" x14ac:dyDescent="0.4">
      <c r="A617" s="4"/>
      <c r="C617" s="25"/>
      <c r="D617" s="29"/>
      <c r="E617" s="29"/>
    </row>
    <row r="618" spans="1:5" s="7" customFormat="1" x14ac:dyDescent="0.4">
      <c r="A618" s="4"/>
      <c r="C618" s="25"/>
      <c r="D618" s="29"/>
      <c r="E618" s="29"/>
    </row>
    <row r="619" spans="1:5" s="7" customFormat="1" x14ac:dyDescent="0.4">
      <c r="A619" s="4"/>
      <c r="C619" s="25"/>
      <c r="D619" s="29"/>
      <c r="E619" s="29"/>
    </row>
    <row r="620" spans="1:5" s="7" customFormat="1" x14ac:dyDescent="0.4">
      <c r="A620" s="4"/>
      <c r="C620" s="25"/>
      <c r="D620" s="29"/>
      <c r="E620" s="29"/>
    </row>
    <row r="621" spans="1:5" s="7" customFormat="1" x14ac:dyDescent="0.4">
      <c r="A621" s="4"/>
      <c r="C621" s="25"/>
      <c r="D621" s="29"/>
      <c r="E621" s="29"/>
    </row>
    <row r="622" spans="1:5" s="7" customFormat="1" x14ac:dyDescent="0.4">
      <c r="A622" s="4"/>
      <c r="C622" s="25"/>
      <c r="D622" s="29"/>
      <c r="E622" s="29"/>
    </row>
    <row r="623" spans="1:5" s="7" customFormat="1" x14ac:dyDescent="0.4">
      <c r="A623" s="4"/>
      <c r="C623" s="25"/>
      <c r="D623" s="29"/>
      <c r="E623" s="29"/>
    </row>
    <row r="624" spans="1:5" s="7" customFormat="1" x14ac:dyDescent="0.4">
      <c r="A624" s="4"/>
      <c r="C624" s="25"/>
      <c r="D624" s="29"/>
      <c r="E624" s="29"/>
    </row>
    <row r="625" spans="1:5" s="7" customFormat="1" x14ac:dyDescent="0.4">
      <c r="A625" s="4"/>
      <c r="C625" s="25"/>
      <c r="D625" s="29"/>
      <c r="E625" s="29"/>
    </row>
    <row r="626" spans="1:5" s="7" customFormat="1" x14ac:dyDescent="0.4">
      <c r="A626" s="4"/>
      <c r="C626" s="25"/>
      <c r="D626" s="29"/>
      <c r="E626" s="29"/>
    </row>
    <row r="627" spans="1:5" s="7" customFormat="1" x14ac:dyDescent="0.4">
      <c r="A627" s="4"/>
      <c r="C627" s="25"/>
      <c r="D627" s="29"/>
      <c r="E627" s="29"/>
    </row>
    <row r="628" spans="1:5" s="7" customFormat="1" x14ac:dyDescent="0.4">
      <c r="A628" s="4"/>
      <c r="C628" s="25"/>
      <c r="D628" s="29"/>
      <c r="E628" s="29"/>
    </row>
    <row r="629" spans="1:5" s="7" customFormat="1" x14ac:dyDescent="0.4">
      <c r="A629" s="4"/>
      <c r="C629" s="25"/>
      <c r="D629" s="29"/>
      <c r="E629" s="29"/>
    </row>
    <row r="630" spans="1:5" s="7" customFormat="1" x14ac:dyDescent="0.4">
      <c r="A630" s="4"/>
      <c r="C630" s="25"/>
      <c r="D630" s="29"/>
      <c r="E630" s="29"/>
    </row>
    <row r="631" spans="1:5" s="7" customFormat="1" x14ac:dyDescent="0.4">
      <c r="A631" s="4"/>
      <c r="C631" s="25"/>
      <c r="D631" s="29"/>
      <c r="E631" s="29"/>
    </row>
    <row r="632" spans="1:5" s="7" customFormat="1" x14ac:dyDescent="0.4">
      <c r="A632" s="4"/>
      <c r="C632" s="25"/>
      <c r="D632" s="29"/>
      <c r="E632" s="29"/>
    </row>
    <row r="633" spans="1:5" s="7" customFormat="1" x14ac:dyDescent="0.4">
      <c r="A633" s="4"/>
      <c r="C633" s="25"/>
      <c r="D633" s="29"/>
      <c r="E633" s="29"/>
    </row>
    <row r="634" spans="1:5" s="7" customFormat="1" x14ac:dyDescent="0.4">
      <c r="A634" s="4"/>
      <c r="C634" s="25"/>
      <c r="D634" s="29"/>
      <c r="E634" s="29"/>
    </row>
    <row r="635" spans="1:5" s="7" customFormat="1" x14ac:dyDescent="0.4">
      <c r="A635" s="4"/>
      <c r="C635" s="25"/>
      <c r="D635" s="29"/>
      <c r="E635" s="29"/>
    </row>
    <row r="636" spans="1:5" s="7" customFormat="1" x14ac:dyDescent="0.4">
      <c r="A636" s="4"/>
      <c r="C636" s="25"/>
      <c r="D636" s="29"/>
      <c r="E636" s="29"/>
    </row>
    <row r="637" spans="1:5" s="7" customFormat="1" x14ac:dyDescent="0.4">
      <c r="A637" s="4"/>
      <c r="C637" s="25"/>
      <c r="D637" s="29"/>
      <c r="E637" s="29"/>
    </row>
    <row r="638" spans="1:5" s="7" customFormat="1" x14ac:dyDescent="0.4">
      <c r="A638" s="4"/>
      <c r="C638" s="25"/>
      <c r="D638" s="29"/>
      <c r="E638" s="29"/>
    </row>
    <row r="639" spans="1:5" s="7" customFormat="1" x14ac:dyDescent="0.4">
      <c r="A639" s="4"/>
      <c r="C639" s="25"/>
      <c r="D639" s="29"/>
      <c r="E639" s="29"/>
    </row>
    <row r="640" spans="1:5" s="7" customFormat="1" x14ac:dyDescent="0.4">
      <c r="A640" s="4"/>
      <c r="C640" s="25"/>
      <c r="D640" s="29"/>
      <c r="E640" s="29"/>
    </row>
    <row r="641" spans="1:5" s="7" customFormat="1" x14ac:dyDescent="0.4">
      <c r="A641" s="4"/>
      <c r="C641" s="25"/>
      <c r="D641" s="29"/>
      <c r="E641" s="29"/>
    </row>
    <row r="642" spans="1:5" s="7" customFormat="1" x14ac:dyDescent="0.4">
      <c r="A642" s="4"/>
      <c r="C642" s="25"/>
      <c r="D642" s="29"/>
      <c r="E642" s="29"/>
    </row>
    <row r="643" spans="1:5" s="7" customFormat="1" x14ac:dyDescent="0.4">
      <c r="A643" s="4"/>
      <c r="C643" s="25"/>
      <c r="D643" s="29"/>
      <c r="E643" s="29"/>
    </row>
    <row r="644" spans="1:5" s="7" customFormat="1" x14ac:dyDescent="0.4">
      <c r="A644" s="4"/>
      <c r="C644" s="25"/>
      <c r="D644" s="29"/>
      <c r="E644" s="29"/>
    </row>
    <row r="645" spans="1:5" s="7" customFormat="1" x14ac:dyDescent="0.4">
      <c r="A645" s="4"/>
      <c r="C645" s="25"/>
      <c r="D645" s="29"/>
      <c r="E645" s="29"/>
    </row>
    <row r="646" spans="1:5" s="7" customFormat="1" x14ac:dyDescent="0.4">
      <c r="A646" s="4"/>
      <c r="C646" s="25"/>
      <c r="D646" s="29"/>
      <c r="E646" s="29"/>
    </row>
    <row r="647" spans="1:5" s="7" customFormat="1" x14ac:dyDescent="0.4">
      <c r="A647" s="4"/>
      <c r="C647" s="25"/>
      <c r="D647" s="29"/>
      <c r="E647" s="29"/>
    </row>
    <row r="648" spans="1:5" s="7" customFormat="1" x14ac:dyDescent="0.4">
      <c r="A648" s="4"/>
      <c r="C648" s="25"/>
      <c r="D648" s="29"/>
      <c r="E648" s="29"/>
    </row>
    <row r="649" spans="1:5" s="7" customFormat="1" x14ac:dyDescent="0.4">
      <c r="A649" s="4"/>
      <c r="C649" s="25"/>
      <c r="D649" s="29"/>
      <c r="E649" s="29"/>
    </row>
    <row r="650" spans="1:5" s="7" customFormat="1" x14ac:dyDescent="0.4">
      <c r="A650" s="4"/>
      <c r="C650" s="25"/>
      <c r="D650" s="29"/>
      <c r="E650" s="29"/>
    </row>
    <row r="651" spans="1:5" s="7" customFormat="1" x14ac:dyDescent="0.4">
      <c r="A651" s="4"/>
      <c r="C651" s="25"/>
      <c r="D651" s="29"/>
      <c r="E651" s="29"/>
    </row>
    <row r="652" spans="1:5" s="7" customFormat="1" x14ac:dyDescent="0.4">
      <c r="A652" s="4"/>
      <c r="C652" s="25"/>
      <c r="D652" s="29"/>
      <c r="E652" s="29"/>
    </row>
    <row r="653" spans="1:5" s="7" customFormat="1" x14ac:dyDescent="0.4">
      <c r="A653" s="4"/>
      <c r="C653" s="25"/>
      <c r="D653" s="29"/>
      <c r="E653" s="29"/>
    </row>
    <row r="654" spans="1:5" s="7" customFormat="1" x14ac:dyDescent="0.4">
      <c r="A654" s="4"/>
      <c r="C654" s="25"/>
      <c r="D654" s="29"/>
      <c r="E654" s="29"/>
    </row>
    <row r="655" spans="1:5" s="7" customFormat="1" x14ac:dyDescent="0.4">
      <c r="A655" s="4"/>
      <c r="C655" s="25"/>
      <c r="D655" s="29"/>
      <c r="E655" s="29"/>
    </row>
    <row r="656" spans="1:5" s="7" customFormat="1" x14ac:dyDescent="0.4">
      <c r="A656" s="4"/>
      <c r="C656" s="25"/>
      <c r="D656" s="29"/>
      <c r="E656" s="29"/>
    </row>
    <row r="657" spans="1:5" s="7" customFormat="1" x14ac:dyDescent="0.4">
      <c r="A657" s="4"/>
      <c r="C657" s="25"/>
      <c r="D657" s="29"/>
      <c r="E657" s="29"/>
    </row>
    <row r="658" spans="1:5" s="7" customFormat="1" x14ac:dyDescent="0.4">
      <c r="A658" s="4"/>
      <c r="C658" s="25"/>
      <c r="D658" s="29"/>
      <c r="E658" s="29"/>
    </row>
    <row r="659" spans="1:5" s="7" customFormat="1" x14ac:dyDescent="0.4">
      <c r="A659" s="4"/>
      <c r="C659" s="25"/>
      <c r="D659" s="29"/>
      <c r="E659" s="29"/>
    </row>
    <row r="660" spans="1:5" s="7" customFormat="1" x14ac:dyDescent="0.4">
      <c r="A660" s="4"/>
      <c r="C660" s="25"/>
      <c r="D660" s="29"/>
      <c r="E660" s="29"/>
    </row>
    <row r="661" spans="1:5" s="7" customFormat="1" x14ac:dyDescent="0.4">
      <c r="A661" s="4"/>
      <c r="C661" s="25"/>
      <c r="D661" s="29"/>
      <c r="E661" s="29"/>
    </row>
    <row r="662" spans="1:5" s="7" customFormat="1" x14ac:dyDescent="0.4">
      <c r="A662" s="4"/>
      <c r="C662" s="25"/>
      <c r="D662" s="29"/>
      <c r="E662" s="29"/>
    </row>
    <row r="663" spans="1:5" s="7" customFormat="1" x14ac:dyDescent="0.4">
      <c r="A663" s="4"/>
      <c r="C663" s="25"/>
      <c r="D663" s="29"/>
      <c r="E663" s="29"/>
    </row>
    <row r="664" spans="1:5" s="7" customFormat="1" x14ac:dyDescent="0.4">
      <c r="A664" s="4"/>
      <c r="C664" s="25"/>
      <c r="D664" s="29"/>
      <c r="E664" s="29"/>
    </row>
    <row r="665" spans="1:5" s="7" customFormat="1" x14ac:dyDescent="0.4">
      <c r="A665" s="4"/>
      <c r="C665" s="25"/>
      <c r="D665" s="29"/>
      <c r="E665" s="29"/>
    </row>
    <row r="666" spans="1:5" s="7" customFormat="1" x14ac:dyDescent="0.4">
      <c r="A666" s="4"/>
      <c r="C666" s="25"/>
      <c r="D666" s="29"/>
      <c r="E666" s="29"/>
    </row>
    <row r="667" spans="1:5" s="7" customFormat="1" x14ac:dyDescent="0.4">
      <c r="A667" s="4"/>
      <c r="C667" s="25"/>
      <c r="D667" s="29"/>
      <c r="E667" s="29"/>
    </row>
    <row r="668" spans="1:5" s="7" customFormat="1" x14ac:dyDescent="0.4">
      <c r="A668" s="4"/>
      <c r="C668" s="25"/>
      <c r="D668" s="29"/>
      <c r="E668" s="29"/>
    </row>
    <row r="669" spans="1:5" s="7" customFormat="1" x14ac:dyDescent="0.4">
      <c r="A669" s="4"/>
      <c r="C669" s="25"/>
      <c r="D669" s="29"/>
      <c r="E669" s="29"/>
    </row>
    <row r="670" spans="1:5" s="7" customFormat="1" x14ac:dyDescent="0.4">
      <c r="A670" s="4"/>
      <c r="C670" s="25"/>
      <c r="D670" s="29"/>
      <c r="E670" s="29"/>
    </row>
    <row r="671" spans="1:5" s="7" customFormat="1" x14ac:dyDescent="0.4">
      <c r="A671" s="4"/>
      <c r="C671" s="25"/>
      <c r="D671" s="29"/>
      <c r="E671" s="29"/>
    </row>
    <row r="672" spans="1:5" s="7" customFormat="1" x14ac:dyDescent="0.4">
      <c r="A672" s="4"/>
      <c r="C672" s="25"/>
      <c r="D672" s="29"/>
      <c r="E672" s="29"/>
    </row>
    <row r="673" spans="1:5" s="7" customFormat="1" x14ac:dyDescent="0.4">
      <c r="A673" s="4"/>
      <c r="C673" s="25"/>
      <c r="D673" s="29"/>
      <c r="E673" s="29"/>
    </row>
    <row r="674" spans="1:5" s="7" customFormat="1" x14ac:dyDescent="0.4">
      <c r="A674" s="4"/>
      <c r="C674" s="25"/>
      <c r="D674" s="29"/>
      <c r="E674" s="29"/>
    </row>
    <row r="675" spans="1:5" s="7" customFormat="1" x14ac:dyDescent="0.4">
      <c r="A675" s="4"/>
      <c r="C675" s="25"/>
      <c r="D675" s="29"/>
      <c r="E675" s="29"/>
    </row>
    <row r="676" spans="1:5" s="7" customFormat="1" x14ac:dyDescent="0.4">
      <c r="A676" s="4"/>
      <c r="C676" s="25"/>
      <c r="D676" s="29"/>
      <c r="E676" s="29"/>
    </row>
    <row r="677" spans="1:5" s="7" customFormat="1" x14ac:dyDescent="0.4">
      <c r="A677" s="4"/>
      <c r="C677" s="25"/>
      <c r="D677" s="29"/>
      <c r="E677" s="29"/>
    </row>
    <row r="678" spans="1:5" s="7" customFormat="1" x14ac:dyDescent="0.4">
      <c r="A678" s="4"/>
      <c r="C678" s="25"/>
      <c r="D678" s="29"/>
      <c r="E678" s="29"/>
    </row>
    <row r="679" spans="1:5" s="7" customFormat="1" x14ac:dyDescent="0.4">
      <c r="A679" s="4"/>
      <c r="C679" s="25"/>
      <c r="D679" s="29"/>
      <c r="E679" s="29"/>
    </row>
    <row r="680" spans="1:5" s="7" customFormat="1" x14ac:dyDescent="0.4">
      <c r="A680" s="4"/>
      <c r="C680" s="25"/>
      <c r="D680" s="29"/>
      <c r="E680" s="29"/>
    </row>
    <row r="681" spans="1:5" s="7" customFormat="1" x14ac:dyDescent="0.4">
      <c r="A681" s="4"/>
      <c r="C681" s="25"/>
      <c r="D681" s="29"/>
      <c r="E681" s="29"/>
    </row>
    <row r="682" spans="1:5" s="7" customFormat="1" x14ac:dyDescent="0.4">
      <c r="A682" s="4"/>
      <c r="C682" s="25"/>
      <c r="D682" s="29"/>
      <c r="E682" s="29"/>
    </row>
    <row r="683" spans="1:5" s="7" customFormat="1" x14ac:dyDescent="0.4">
      <c r="A683" s="4"/>
      <c r="C683" s="25"/>
      <c r="D683" s="29"/>
      <c r="E683" s="29"/>
    </row>
    <row r="684" spans="1:5" s="7" customFormat="1" x14ac:dyDescent="0.4">
      <c r="A684" s="4"/>
      <c r="C684" s="25"/>
      <c r="D684" s="29"/>
      <c r="E684" s="29"/>
    </row>
    <row r="685" spans="1:5" s="7" customFormat="1" x14ac:dyDescent="0.4">
      <c r="A685" s="4"/>
      <c r="C685" s="25"/>
      <c r="D685" s="29"/>
      <c r="E685" s="29"/>
    </row>
    <row r="686" spans="1:5" s="7" customFormat="1" x14ac:dyDescent="0.4">
      <c r="A686" s="4"/>
      <c r="C686" s="25"/>
      <c r="D686" s="29"/>
      <c r="E686" s="29"/>
    </row>
    <row r="687" spans="1:5" s="7" customFormat="1" x14ac:dyDescent="0.4">
      <c r="A687" s="4"/>
      <c r="C687" s="25"/>
      <c r="D687" s="29"/>
      <c r="E687" s="29"/>
    </row>
    <row r="688" spans="1:5" s="7" customFormat="1" x14ac:dyDescent="0.4">
      <c r="A688" s="4"/>
      <c r="C688" s="25"/>
      <c r="D688" s="29"/>
      <c r="E688" s="29"/>
    </row>
    <row r="689" spans="1:5" s="7" customFormat="1" x14ac:dyDescent="0.4">
      <c r="A689" s="4"/>
      <c r="C689" s="25"/>
      <c r="D689" s="29"/>
      <c r="E689" s="29"/>
    </row>
    <row r="690" spans="1:5" s="7" customFormat="1" x14ac:dyDescent="0.4">
      <c r="A690" s="4"/>
      <c r="C690" s="25"/>
      <c r="D690" s="29"/>
      <c r="E690" s="29"/>
    </row>
    <row r="691" spans="1:5" s="7" customFormat="1" x14ac:dyDescent="0.4">
      <c r="A691" s="4"/>
      <c r="C691" s="25"/>
      <c r="D691" s="29"/>
      <c r="E691" s="29"/>
    </row>
    <row r="692" spans="1:5" s="7" customFormat="1" x14ac:dyDescent="0.4">
      <c r="A692" s="4"/>
      <c r="C692" s="25"/>
      <c r="D692" s="29"/>
      <c r="E692" s="29"/>
    </row>
    <row r="693" spans="1:5" s="7" customFormat="1" x14ac:dyDescent="0.4">
      <c r="A693" s="4"/>
      <c r="C693" s="25"/>
      <c r="D693" s="29"/>
      <c r="E693" s="29"/>
    </row>
    <row r="694" spans="1:5" s="7" customFormat="1" x14ac:dyDescent="0.4">
      <c r="A694" s="4"/>
      <c r="C694" s="25"/>
      <c r="D694" s="29"/>
      <c r="E694" s="29"/>
    </row>
    <row r="695" spans="1:5" s="7" customFormat="1" x14ac:dyDescent="0.4">
      <c r="A695" s="4"/>
      <c r="C695" s="25"/>
      <c r="D695" s="29"/>
      <c r="E695" s="29"/>
    </row>
    <row r="696" spans="1:5" s="7" customFormat="1" x14ac:dyDescent="0.4">
      <c r="A696" s="4"/>
      <c r="C696" s="25"/>
      <c r="D696" s="29"/>
      <c r="E696" s="29"/>
    </row>
    <row r="697" spans="1:5" s="7" customFormat="1" x14ac:dyDescent="0.4">
      <c r="A697" s="4"/>
      <c r="C697" s="25"/>
      <c r="D697" s="29"/>
      <c r="E697" s="29"/>
    </row>
    <row r="698" spans="1:5" s="7" customFormat="1" x14ac:dyDescent="0.4">
      <c r="A698" s="4"/>
      <c r="C698" s="25"/>
      <c r="D698" s="29"/>
      <c r="E698" s="29"/>
    </row>
    <row r="699" spans="1:5" s="7" customFormat="1" x14ac:dyDescent="0.4">
      <c r="A699" s="4"/>
      <c r="C699" s="25"/>
      <c r="D699" s="29"/>
      <c r="E699" s="29"/>
    </row>
    <row r="700" spans="1:5" s="7" customFormat="1" x14ac:dyDescent="0.4">
      <c r="A700" s="4"/>
      <c r="C700" s="25"/>
      <c r="D700" s="29"/>
      <c r="E700" s="29"/>
    </row>
    <row r="701" spans="1:5" s="7" customFormat="1" x14ac:dyDescent="0.4">
      <c r="A701" s="4"/>
      <c r="C701" s="25"/>
      <c r="D701" s="29"/>
      <c r="E701" s="29"/>
    </row>
    <row r="702" spans="1:5" s="7" customFormat="1" x14ac:dyDescent="0.4">
      <c r="A702" s="4"/>
      <c r="C702" s="25"/>
      <c r="D702" s="29"/>
      <c r="E702" s="29"/>
    </row>
    <row r="703" spans="1:5" s="7" customFormat="1" x14ac:dyDescent="0.4">
      <c r="A703" s="4"/>
      <c r="C703" s="25"/>
      <c r="D703" s="29"/>
      <c r="E703" s="29"/>
    </row>
    <row r="704" spans="1:5" s="7" customFormat="1" x14ac:dyDescent="0.4">
      <c r="A704" s="4"/>
      <c r="C704" s="25"/>
      <c r="D704" s="29"/>
      <c r="E704" s="29"/>
    </row>
    <row r="705" spans="1:5" s="7" customFormat="1" x14ac:dyDescent="0.4">
      <c r="A705" s="4"/>
      <c r="C705" s="25"/>
      <c r="D705" s="29"/>
      <c r="E705" s="29"/>
    </row>
    <row r="706" spans="1:5" s="7" customFormat="1" x14ac:dyDescent="0.4">
      <c r="A706" s="4"/>
      <c r="C706" s="25"/>
      <c r="D706" s="29"/>
      <c r="E706" s="29"/>
    </row>
    <row r="707" spans="1:5" s="7" customFormat="1" x14ac:dyDescent="0.4">
      <c r="A707" s="4"/>
      <c r="C707" s="25"/>
      <c r="D707" s="29"/>
      <c r="E707" s="29"/>
    </row>
    <row r="708" spans="1:5" s="7" customFormat="1" x14ac:dyDescent="0.4">
      <c r="A708" s="4"/>
      <c r="C708" s="25"/>
      <c r="D708" s="29"/>
      <c r="E708" s="29"/>
    </row>
    <row r="709" spans="1:5" s="7" customFormat="1" x14ac:dyDescent="0.4">
      <c r="A709" s="4"/>
      <c r="C709" s="25"/>
      <c r="D709" s="29"/>
      <c r="E709" s="29"/>
    </row>
    <row r="710" spans="1:5" s="7" customFormat="1" x14ac:dyDescent="0.4">
      <c r="A710" s="4"/>
      <c r="C710" s="25"/>
      <c r="D710" s="29"/>
      <c r="E710" s="29"/>
    </row>
    <row r="711" spans="1:5" s="7" customFormat="1" x14ac:dyDescent="0.4">
      <c r="A711" s="4"/>
      <c r="C711" s="25"/>
      <c r="D711" s="29"/>
      <c r="E711" s="29"/>
    </row>
    <row r="712" spans="1:5" s="7" customFormat="1" x14ac:dyDescent="0.4">
      <c r="A712" s="4"/>
      <c r="C712" s="25"/>
      <c r="D712" s="29"/>
      <c r="E712" s="29"/>
    </row>
    <row r="713" spans="1:5" s="7" customFormat="1" x14ac:dyDescent="0.4">
      <c r="A713" s="4"/>
      <c r="C713" s="25"/>
      <c r="D713" s="29"/>
      <c r="E713" s="29"/>
    </row>
    <row r="714" spans="1:5" s="7" customFormat="1" x14ac:dyDescent="0.4">
      <c r="A714" s="4"/>
      <c r="C714" s="25"/>
      <c r="D714" s="29"/>
      <c r="E714" s="29"/>
    </row>
    <row r="715" spans="1:5" s="7" customFormat="1" x14ac:dyDescent="0.4">
      <c r="A715" s="4"/>
      <c r="C715" s="25"/>
      <c r="D715" s="29"/>
      <c r="E715" s="29"/>
    </row>
    <row r="716" spans="1:5" s="7" customFormat="1" x14ac:dyDescent="0.4">
      <c r="A716" s="4"/>
      <c r="C716" s="25"/>
      <c r="D716" s="29"/>
      <c r="E716" s="29"/>
    </row>
    <row r="717" spans="1:5" s="7" customFormat="1" x14ac:dyDescent="0.4">
      <c r="A717" s="4"/>
      <c r="C717" s="25"/>
      <c r="D717" s="29"/>
      <c r="E717" s="29"/>
    </row>
    <row r="718" spans="1:5" s="7" customFormat="1" x14ac:dyDescent="0.4">
      <c r="A718" s="4"/>
      <c r="C718" s="25"/>
      <c r="D718" s="29"/>
      <c r="E718" s="29"/>
    </row>
    <row r="719" spans="1:5" s="7" customFormat="1" x14ac:dyDescent="0.4">
      <c r="A719" s="4"/>
      <c r="C719" s="25"/>
      <c r="D719" s="29"/>
      <c r="E719" s="29"/>
    </row>
    <row r="720" spans="1:5" s="7" customFormat="1" x14ac:dyDescent="0.4">
      <c r="A720" s="4"/>
      <c r="C720" s="25"/>
      <c r="D720" s="29"/>
      <c r="E720" s="29"/>
    </row>
    <row r="721" spans="1:5" s="7" customFormat="1" x14ac:dyDescent="0.4">
      <c r="A721" s="4"/>
      <c r="C721" s="25"/>
      <c r="D721" s="29"/>
      <c r="E721" s="29"/>
    </row>
    <row r="722" spans="1:5" s="7" customFormat="1" x14ac:dyDescent="0.4">
      <c r="A722" s="4"/>
      <c r="C722" s="25"/>
      <c r="D722" s="29"/>
      <c r="E722" s="29"/>
    </row>
    <row r="723" spans="1:5" s="7" customFormat="1" x14ac:dyDescent="0.4">
      <c r="A723" s="4"/>
      <c r="C723" s="25"/>
      <c r="D723" s="29"/>
      <c r="E723" s="29"/>
    </row>
    <row r="724" spans="1:5" s="7" customFormat="1" x14ac:dyDescent="0.4">
      <c r="A724" s="4"/>
      <c r="C724" s="25"/>
      <c r="D724" s="29"/>
      <c r="E724" s="29"/>
    </row>
    <row r="725" spans="1:5" s="7" customFormat="1" x14ac:dyDescent="0.4">
      <c r="A725" s="4"/>
      <c r="C725" s="25"/>
      <c r="D725" s="29"/>
      <c r="E725" s="29"/>
    </row>
    <row r="726" spans="1:5" s="7" customFormat="1" x14ac:dyDescent="0.4">
      <c r="A726" s="4"/>
      <c r="C726" s="25"/>
      <c r="D726" s="29"/>
      <c r="E726" s="29"/>
    </row>
    <row r="727" spans="1:5" s="7" customFormat="1" x14ac:dyDescent="0.4">
      <c r="A727" s="4"/>
      <c r="C727" s="25"/>
      <c r="D727" s="29"/>
      <c r="E727" s="29"/>
    </row>
    <row r="728" spans="1:5" s="7" customFormat="1" x14ac:dyDescent="0.4">
      <c r="A728" s="4"/>
      <c r="C728" s="25"/>
      <c r="D728" s="29"/>
      <c r="E728" s="29"/>
    </row>
    <row r="729" spans="1:5" s="7" customFormat="1" x14ac:dyDescent="0.4">
      <c r="A729" s="4"/>
      <c r="C729" s="25"/>
      <c r="D729" s="29"/>
      <c r="E729" s="29"/>
    </row>
    <row r="730" spans="1:5" s="7" customFormat="1" x14ac:dyDescent="0.4">
      <c r="A730" s="4"/>
      <c r="C730" s="25"/>
      <c r="D730" s="29"/>
      <c r="E730" s="29"/>
    </row>
    <row r="731" spans="1:5" s="7" customFormat="1" x14ac:dyDescent="0.4">
      <c r="A731" s="4"/>
      <c r="C731" s="25"/>
      <c r="D731" s="29"/>
      <c r="E731" s="29"/>
    </row>
    <row r="732" spans="1:5" s="7" customFormat="1" x14ac:dyDescent="0.4">
      <c r="A732" s="4"/>
      <c r="C732" s="25"/>
      <c r="D732" s="29"/>
      <c r="E732" s="29"/>
    </row>
    <row r="733" spans="1:5" s="7" customFormat="1" x14ac:dyDescent="0.4">
      <c r="A733" s="4"/>
      <c r="C733" s="25"/>
      <c r="D733" s="29"/>
      <c r="E733" s="29"/>
    </row>
    <row r="734" spans="1:5" s="7" customFormat="1" x14ac:dyDescent="0.4">
      <c r="A734" s="4"/>
      <c r="C734" s="25"/>
      <c r="D734" s="29"/>
      <c r="E734" s="29"/>
    </row>
    <row r="735" spans="1:5" s="7" customFormat="1" x14ac:dyDescent="0.4">
      <c r="A735" s="4"/>
      <c r="C735" s="25"/>
      <c r="D735" s="29"/>
      <c r="E735" s="29"/>
    </row>
    <row r="736" spans="1:5" s="7" customFormat="1" x14ac:dyDescent="0.4">
      <c r="A736" s="4"/>
      <c r="C736" s="25"/>
      <c r="D736" s="29"/>
      <c r="E736" s="29"/>
    </row>
    <row r="737" spans="1:5" s="7" customFormat="1" x14ac:dyDescent="0.4">
      <c r="A737" s="4"/>
      <c r="C737" s="25"/>
      <c r="D737" s="29"/>
      <c r="E737" s="29"/>
    </row>
    <row r="738" spans="1:5" s="7" customFormat="1" x14ac:dyDescent="0.4">
      <c r="A738" s="4"/>
      <c r="C738" s="25"/>
      <c r="D738" s="29"/>
      <c r="E738" s="29"/>
    </row>
    <row r="739" spans="1:5" s="7" customFormat="1" x14ac:dyDescent="0.4">
      <c r="A739" s="4"/>
      <c r="C739" s="25"/>
      <c r="D739" s="29"/>
      <c r="E739" s="29"/>
    </row>
    <row r="740" spans="1:5" s="7" customFormat="1" x14ac:dyDescent="0.4">
      <c r="A740" s="4"/>
      <c r="C740" s="25"/>
      <c r="D740" s="29"/>
      <c r="E740" s="29"/>
    </row>
    <row r="741" spans="1:5" s="7" customFormat="1" x14ac:dyDescent="0.4">
      <c r="A741" s="4"/>
      <c r="C741" s="25"/>
      <c r="D741" s="29"/>
      <c r="E741" s="29"/>
    </row>
    <row r="742" spans="1:5" s="7" customFormat="1" x14ac:dyDescent="0.4">
      <c r="A742" s="4"/>
      <c r="C742" s="25"/>
      <c r="D742" s="29"/>
      <c r="E742" s="29"/>
    </row>
    <row r="743" spans="1:5" s="7" customFormat="1" x14ac:dyDescent="0.4">
      <c r="A743" s="4"/>
      <c r="C743" s="25"/>
      <c r="D743" s="29"/>
      <c r="E743" s="29"/>
    </row>
    <row r="744" spans="1:5" s="7" customFormat="1" x14ac:dyDescent="0.4">
      <c r="A744" s="4"/>
      <c r="C744" s="25"/>
      <c r="D744" s="29"/>
      <c r="E744" s="29"/>
    </row>
    <row r="745" spans="1:5" s="7" customFormat="1" x14ac:dyDescent="0.4">
      <c r="A745" s="4"/>
      <c r="C745" s="25"/>
      <c r="D745" s="29"/>
      <c r="E745" s="29"/>
    </row>
    <row r="746" spans="1:5" s="7" customFormat="1" x14ac:dyDescent="0.4">
      <c r="A746" s="4"/>
      <c r="C746" s="25"/>
      <c r="D746" s="29"/>
      <c r="E746" s="29"/>
    </row>
    <row r="747" spans="1:5" s="7" customFormat="1" x14ac:dyDescent="0.4">
      <c r="A747" s="4"/>
      <c r="C747" s="25"/>
      <c r="D747" s="29"/>
      <c r="E747" s="29"/>
    </row>
    <row r="748" spans="1:5" s="7" customFormat="1" x14ac:dyDescent="0.4">
      <c r="A748" s="4"/>
      <c r="C748" s="25"/>
      <c r="D748" s="29"/>
      <c r="E748" s="29"/>
    </row>
    <row r="749" spans="1:5" s="7" customFormat="1" x14ac:dyDescent="0.4">
      <c r="A749" s="4"/>
      <c r="C749" s="25"/>
      <c r="D749" s="29"/>
      <c r="E749" s="29"/>
    </row>
    <row r="750" spans="1:5" s="7" customFormat="1" x14ac:dyDescent="0.4">
      <c r="A750" s="4"/>
      <c r="C750" s="25"/>
      <c r="D750" s="29"/>
      <c r="E750" s="29"/>
    </row>
    <row r="751" spans="1:5" s="7" customFormat="1" x14ac:dyDescent="0.4">
      <c r="A751" s="4"/>
      <c r="C751" s="25"/>
      <c r="D751" s="29"/>
      <c r="E751" s="29"/>
    </row>
    <row r="752" spans="1:5" s="7" customFormat="1" x14ac:dyDescent="0.4">
      <c r="A752" s="4"/>
      <c r="C752" s="25"/>
      <c r="D752" s="29"/>
      <c r="E752" s="29"/>
    </row>
    <row r="753" spans="1:5" s="7" customFormat="1" x14ac:dyDescent="0.4">
      <c r="A753" s="4"/>
      <c r="C753" s="25"/>
      <c r="D753" s="29"/>
      <c r="E753" s="29"/>
    </row>
    <row r="754" spans="1:5" s="7" customFormat="1" x14ac:dyDescent="0.4">
      <c r="A754" s="4"/>
      <c r="C754" s="25"/>
      <c r="D754" s="29"/>
      <c r="E754" s="29"/>
    </row>
    <row r="755" spans="1:5" s="7" customFormat="1" x14ac:dyDescent="0.4">
      <c r="A755" s="4"/>
      <c r="C755" s="25"/>
      <c r="D755" s="29"/>
      <c r="E755" s="29"/>
    </row>
    <row r="756" spans="1:5" s="7" customFormat="1" x14ac:dyDescent="0.4">
      <c r="A756" s="4"/>
      <c r="C756" s="25"/>
      <c r="D756" s="29"/>
      <c r="E756" s="29"/>
    </row>
    <row r="757" spans="1:5" s="7" customFormat="1" x14ac:dyDescent="0.4">
      <c r="A757" s="4"/>
      <c r="C757" s="25"/>
      <c r="D757" s="29"/>
      <c r="E757" s="29"/>
    </row>
    <row r="758" spans="1:5" s="7" customFormat="1" x14ac:dyDescent="0.4">
      <c r="A758" s="4"/>
      <c r="C758" s="25"/>
      <c r="D758" s="29"/>
      <c r="E758" s="29"/>
    </row>
    <row r="759" spans="1:5" s="7" customFormat="1" x14ac:dyDescent="0.4">
      <c r="A759" s="4"/>
      <c r="C759" s="25"/>
      <c r="D759" s="29"/>
      <c r="E759" s="29"/>
    </row>
    <row r="760" spans="1:5" s="7" customFormat="1" x14ac:dyDescent="0.4">
      <c r="A760" s="4"/>
      <c r="C760" s="25"/>
      <c r="D760" s="29"/>
      <c r="E760" s="29"/>
    </row>
    <row r="761" spans="1:5" s="7" customFormat="1" x14ac:dyDescent="0.4">
      <c r="A761" s="4"/>
      <c r="C761" s="25"/>
      <c r="D761" s="29"/>
      <c r="E761" s="29"/>
    </row>
    <row r="762" spans="1:5" s="7" customFormat="1" x14ac:dyDescent="0.4">
      <c r="A762" s="4"/>
      <c r="C762" s="25"/>
      <c r="D762" s="29"/>
      <c r="E762" s="29"/>
    </row>
    <row r="763" spans="1:5" s="7" customFormat="1" x14ac:dyDescent="0.4">
      <c r="A763" s="4"/>
      <c r="C763" s="25"/>
      <c r="D763" s="29"/>
      <c r="E763" s="29"/>
    </row>
    <row r="764" spans="1:5" s="7" customFormat="1" x14ac:dyDescent="0.4">
      <c r="A764" s="4"/>
      <c r="C764" s="25"/>
      <c r="D764" s="29"/>
      <c r="E764" s="29"/>
    </row>
    <row r="765" spans="1:5" s="7" customFormat="1" x14ac:dyDescent="0.4">
      <c r="A765" s="4"/>
      <c r="C765" s="25"/>
      <c r="D765" s="29"/>
      <c r="E765" s="29"/>
    </row>
    <row r="766" spans="1:5" s="7" customFormat="1" x14ac:dyDescent="0.4">
      <c r="A766" s="4"/>
      <c r="C766" s="25"/>
      <c r="D766" s="29"/>
      <c r="E766" s="29"/>
    </row>
    <row r="767" spans="1:5" s="7" customFormat="1" x14ac:dyDescent="0.4">
      <c r="A767" s="4"/>
      <c r="C767" s="25"/>
      <c r="D767" s="29"/>
      <c r="E767" s="29"/>
    </row>
    <row r="768" spans="1:5" s="7" customFormat="1" x14ac:dyDescent="0.4">
      <c r="A768" s="4"/>
      <c r="C768" s="25"/>
      <c r="D768" s="29"/>
      <c r="E768" s="29"/>
    </row>
    <row r="769" spans="1:5" s="7" customFormat="1" x14ac:dyDescent="0.4">
      <c r="A769" s="4"/>
      <c r="C769" s="25"/>
      <c r="D769" s="29"/>
      <c r="E769" s="29"/>
    </row>
    <row r="770" spans="1:5" s="7" customFormat="1" x14ac:dyDescent="0.4">
      <c r="A770" s="4"/>
      <c r="C770" s="25"/>
      <c r="D770" s="29"/>
      <c r="E770" s="29"/>
    </row>
    <row r="771" spans="1:5" s="7" customFormat="1" x14ac:dyDescent="0.4">
      <c r="A771" s="4"/>
      <c r="C771" s="25"/>
      <c r="D771" s="29"/>
      <c r="E771" s="29"/>
    </row>
    <row r="772" spans="1:5" s="7" customFormat="1" x14ac:dyDescent="0.4">
      <c r="A772" s="4"/>
      <c r="C772" s="25"/>
      <c r="D772" s="29"/>
      <c r="E772" s="29"/>
    </row>
    <row r="773" spans="1:5" s="7" customFormat="1" x14ac:dyDescent="0.4">
      <c r="A773" s="4"/>
      <c r="C773" s="25"/>
      <c r="D773" s="29"/>
      <c r="E773" s="29"/>
    </row>
    <row r="774" spans="1:5" s="7" customFormat="1" x14ac:dyDescent="0.4">
      <c r="A774" s="4"/>
      <c r="C774" s="25"/>
      <c r="D774" s="29"/>
      <c r="E774" s="29"/>
    </row>
    <row r="775" spans="1:5" s="7" customFormat="1" x14ac:dyDescent="0.4">
      <c r="A775" s="4"/>
      <c r="C775" s="25"/>
      <c r="D775" s="29"/>
      <c r="E775" s="29"/>
    </row>
    <row r="776" spans="1:5" s="7" customFormat="1" x14ac:dyDescent="0.4">
      <c r="A776" s="4"/>
      <c r="C776" s="25"/>
      <c r="D776" s="29"/>
      <c r="E776" s="29"/>
    </row>
    <row r="777" spans="1:5" s="7" customFormat="1" x14ac:dyDescent="0.4">
      <c r="A777" s="4"/>
      <c r="C777" s="25"/>
      <c r="D777" s="29"/>
      <c r="E777" s="29"/>
    </row>
    <row r="778" spans="1:5" s="7" customFormat="1" x14ac:dyDescent="0.4">
      <c r="A778" s="4"/>
      <c r="C778" s="25"/>
      <c r="D778" s="29"/>
      <c r="E778" s="29"/>
    </row>
    <row r="779" spans="1:5" s="7" customFormat="1" x14ac:dyDescent="0.4">
      <c r="A779" s="4"/>
      <c r="C779" s="25"/>
      <c r="D779" s="29"/>
      <c r="E779" s="29"/>
    </row>
    <row r="780" spans="1:5" s="7" customFormat="1" x14ac:dyDescent="0.4">
      <c r="A780" s="4"/>
      <c r="C780" s="25"/>
      <c r="D780" s="29"/>
      <c r="E780" s="29"/>
    </row>
    <row r="781" spans="1:5" s="7" customFormat="1" x14ac:dyDescent="0.4">
      <c r="A781" s="4"/>
      <c r="C781" s="25"/>
      <c r="D781" s="29"/>
      <c r="E781" s="29"/>
    </row>
    <row r="782" spans="1:5" s="7" customFormat="1" x14ac:dyDescent="0.4">
      <c r="A782" s="4"/>
      <c r="C782" s="25"/>
      <c r="D782" s="29"/>
      <c r="E782" s="29"/>
    </row>
    <row r="783" spans="1:5" s="7" customFormat="1" x14ac:dyDescent="0.4">
      <c r="A783" s="4"/>
      <c r="C783" s="25"/>
      <c r="D783" s="29"/>
      <c r="E783" s="29"/>
    </row>
    <row r="784" spans="1:5" s="7" customFormat="1" x14ac:dyDescent="0.4">
      <c r="A784" s="4"/>
      <c r="C784" s="25"/>
      <c r="D784" s="29"/>
      <c r="E784" s="29"/>
    </row>
    <row r="785" spans="1:5" s="7" customFormat="1" x14ac:dyDescent="0.4">
      <c r="A785" s="4"/>
      <c r="C785" s="25"/>
      <c r="D785" s="29"/>
      <c r="E785" s="29"/>
    </row>
    <row r="786" spans="1:5" s="7" customFormat="1" x14ac:dyDescent="0.4">
      <c r="A786" s="4"/>
      <c r="C786" s="25"/>
      <c r="D786" s="29"/>
      <c r="E786" s="29"/>
    </row>
    <row r="787" spans="1:5" s="7" customFormat="1" x14ac:dyDescent="0.4">
      <c r="A787" s="4"/>
      <c r="C787" s="25"/>
      <c r="D787" s="29"/>
      <c r="E787" s="29"/>
    </row>
    <row r="788" spans="1:5" s="7" customFormat="1" x14ac:dyDescent="0.4">
      <c r="A788" s="4"/>
      <c r="C788" s="25"/>
      <c r="D788" s="29"/>
      <c r="E788" s="29"/>
    </row>
    <row r="789" spans="1:5" s="7" customFormat="1" x14ac:dyDescent="0.4">
      <c r="A789" s="4"/>
      <c r="C789" s="25"/>
      <c r="D789" s="29"/>
      <c r="E789" s="29"/>
    </row>
    <row r="790" spans="1:5" s="7" customFormat="1" x14ac:dyDescent="0.4">
      <c r="A790" s="4"/>
      <c r="C790" s="25"/>
      <c r="D790" s="29"/>
      <c r="E790" s="29"/>
    </row>
    <row r="791" spans="1:5" s="7" customFormat="1" x14ac:dyDescent="0.4">
      <c r="A791" s="4"/>
      <c r="C791" s="25"/>
      <c r="D791" s="29"/>
      <c r="E791" s="29"/>
    </row>
    <row r="792" spans="1:5" s="7" customFormat="1" x14ac:dyDescent="0.4">
      <c r="A792" s="4"/>
      <c r="C792" s="25"/>
      <c r="D792" s="29"/>
      <c r="E792" s="29"/>
    </row>
    <row r="793" spans="1:5" s="7" customFormat="1" x14ac:dyDescent="0.4">
      <c r="A793" s="4"/>
      <c r="C793" s="25"/>
      <c r="D793" s="29"/>
      <c r="E793" s="29"/>
    </row>
    <row r="794" spans="1:5" s="7" customFormat="1" x14ac:dyDescent="0.4">
      <c r="A794" s="4"/>
      <c r="C794" s="25"/>
      <c r="D794" s="29"/>
      <c r="E794" s="29"/>
    </row>
    <row r="795" spans="1:5" s="7" customFormat="1" x14ac:dyDescent="0.4">
      <c r="A795" s="4"/>
      <c r="C795" s="25"/>
      <c r="D795" s="29"/>
      <c r="E795" s="29"/>
    </row>
    <row r="796" spans="1:5" s="7" customFormat="1" x14ac:dyDescent="0.4">
      <c r="A796" s="4"/>
      <c r="C796" s="25"/>
      <c r="D796" s="29"/>
      <c r="E796" s="29"/>
    </row>
    <row r="797" spans="1:5" s="7" customFormat="1" x14ac:dyDescent="0.4">
      <c r="A797" s="4"/>
      <c r="C797" s="25"/>
      <c r="D797" s="29"/>
      <c r="E797" s="29"/>
    </row>
    <row r="798" spans="1:5" s="7" customFormat="1" x14ac:dyDescent="0.4">
      <c r="A798" s="4"/>
      <c r="C798" s="25"/>
      <c r="D798" s="29"/>
      <c r="E798" s="29"/>
    </row>
    <row r="799" spans="1:5" s="7" customFormat="1" x14ac:dyDescent="0.4">
      <c r="A799" s="4"/>
      <c r="C799" s="25"/>
      <c r="D799" s="29"/>
      <c r="E799" s="29"/>
    </row>
    <row r="800" spans="1:5" s="7" customFormat="1" x14ac:dyDescent="0.4">
      <c r="A800" s="4"/>
      <c r="C800" s="25"/>
      <c r="D800" s="29"/>
      <c r="E800" s="29"/>
    </row>
    <row r="801" spans="1:5" s="7" customFormat="1" x14ac:dyDescent="0.4">
      <c r="A801" s="4"/>
      <c r="C801" s="25"/>
      <c r="D801" s="29"/>
      <c r="E801" s="29"/>
    </row>
    <row r="802" spans="1:5" s="7" customFormat="1" x14ac:dyDescent="0.4">
      <c r="A802" s="4"/>
      <c r="C802" s="25"/>
      <c r="D802" s="29"/>
      <c r="E802" s="29"/>
    </row>
    <row r="803" spans="1:5" s="7" customFormat="1" x14ac:dyDescent="0.4">
      <c r="A803" s="4"/>
      <c r="C803" s="25"/>
      <c r="D803" s="29"/>
      <c r="E803" s="29"/>
    </row>
    <row r="804" spans="1:5" s="7" customFormat="1" x14ac:dyDescent="0.4">
      <c r="A804" s="4"/>
      <c r="C804" s="25"/>
      <c r="D804" s="29"/>
      <c r="E804" s="29"/>
    </row>
    <row r="805" spans="1:5" s="7" customFormat="1" x14ac:dyDescent="0.4">
      <c r="A805" s="4"/>
      <c r="C805" s="25"/>
      <c r="D805" s="29"/>
      <c r="E805" s="29"/>
    </row>
    <row r="806" spans="1:5" s="7" customFormat="1" x14ac:dyDescent="0.4">
      <c r="A806" s="4"/>
      <c r="C806" s="25"/>
      <c r="D806" s="29"/>
      <c r="E806" s="29"/>
    </row>
    <row r="807" spans="1:5" s="7" customFormat="1" x14ac:dyDescent="0.4">
      <c r="A807" s="4"/>
      <c r="C807" s="25"/>
      <c r="D807" s="29"/>
      <c r="E807" s="29"/>
    </row>
    <row r="808" spans="1:5" s="7" customFormat="1" x14ac:dyDescent="0.4">
      <c r="A808" s="4"/>
      <c r="C808" s="25"/>
      <c r="D808" s="29"/>
      <c r="E808" s="29"/>
    </row>
    <row r="809" spans="1:5" s="7" customFormat="1" x14ac:dyDescent="0.4">
      <c r="A809" s="4"/>
      <c r="C809" s="25"/>
      <c r="D809" s="29"/>
      <c r="E809" s="29"/>
    </row>
    <row r="810" spans="1:5" s="7" customFormat="1" x14ac:dyDescent="0.4">
      <c r="A810" s="4"/>
      <c r="C810" s="25"/>
      <c r="D810" s="29"/>
      <c r="E810" s="29"/>
    </row>
    <row r="811" spans="1:5" s="7" customFormat="1" x14ac:dyDescent="0.4">
      <c r="A811" s="4"/>
      <c r="C811" s="25"/>
      <c r="D811" s="29"/>
      <c r="E811" s="29"/>
    </row>
    <row r="812" spans="1:5" s="7" customFormat="1" x14ac:dyDescent="0.4">
      <c r="A812" s="4"/>
      <c r="C812" s="25"/>
      <c r="D812" s="29"/>
      <c r="E812" s="29"/>
    </row>
    <row r="813" spans="1:5" s="7" customFormat="1" x14ac:dyDescent="0.4">
      <c r="A813" s="4"/>
      <c r="C813" s="25"/>
      <c r="D813" s="29"/>
      <c r="E813" s="29"/>
    </row>
    <row r="814" spans="1:5" s="7" customFormat="1" x14ac:dyDescent="0.4">
      <c r="A814" s="4"/>
      <c r="C814" s="25"/>
      <c r="D814" s="29"/>
      <c r="E814" s="29"/>
    </row>
    <row r="815" spans="1:5" s="7" customFormat="1" x14ac:dyDescent="0.4">
      <c r="A815" s="4"/>
      <c r="C815" s="25"/>
      <c r="D815" s="29"/>
      <c r="E815" s="29"/>
    </row>
    <row r="816" spans="1:5" s="7" customFormat="1" x14ac:dyDescent="0.4">
      <c r="A816" s="4"/>
      <c r="C816" s="25"/>
      <c r="D816" s="29"/>
      <c r="E816" s="29"/>
    </row>
    <row r="817" spans="1:5" s="7" customFormat="1" x14ac:dyDescent="0.4">
      <c r="A817" s="4"/>
      <c r="C817" s="25"/>
      <c r="D817" s="29"/>
      <c r="E817" s="29"/>
    </row>
    <row r="818" spans="1:5" s="7" customFormat="1" x14ac:dyDescent="0.4">
      <c r="A818" s="4"/>
      <c r="C818" s="25"/>
      <c r="D818" s="29"/>
      <c r="E818" s="29"/>
    </row>
    <row r="819" spans="1:5" s="7" customFormat="1" x14ac:dyDescent="0.4">
      <c r="A819" s="4"/>
      <c r="C819" s="25"/>
      <c r="D819" s="29"/>
      <c r="E819" s="29"/>
    </row>
    <row r="820" spans="1:5" s="7" customFormat="1" x14ac:dyDescent="0.4">
      <c r="A820" s="4"/>
      <c r="C820" s="25"/>
      <c r="D820" s="29"/>
      <c r="E820" s="29"/>
    </row>
    <row r="821" spans="1:5" s="7" customFormat="1" x14ac:dyDescent="0.4">
      <c r="A821" s="4"/>
      <c r="C821" s="25"/>
      <c r="D821" s="29"/>
      <c r="E821" s="29"/>
    </row>
    <row r="822" spans="1:5" s="7" customFormat="1" x14ac:dyDescent="0.4">
      <c r="A822" s="4"/>
      <c r="C822" s="25"/>
      <c r="D822" s="29"/>
      <c r="E822" s="29"/>
    </row>
    <row r="823" spans="1:5" s="7" customFormat="1" x14ac:dyDescent="0.4">
      <c r="A823" s="4"/>
      <c r="C823" s="25"/>
      <c r="D823" s="29"/>
      <c r="E823" s="29"/>
    </row>
    <row r="824" spans="1:5" s="7" customFormat="1" x14ac:dyDescent="0.4">
      <c r="A824" s="4"/>
      <c r="C824" s="25"/>
      <c r="D824" s="29"/>
      <c r="E824" s="29"/>
    </row>
    <row r="825" spans="1:5" s="7" customFormat="1" x14ac:dyDescent="0.4">
      <c r="A825" s="4"/>
      <c r="C825" s="25"/>
      <c r="D825" s="29"/>
      <c r="E825" s="29"/>
    </row>
    <row r="826" spans="1:5" s="7" customFormat="1" x14ac:dyDescent="0.4">
      <c r="A826" s="4"/>
      <c r="C826" s="25"/>
      <c r="D826" s="29"/>
      <c r="E826" s="29"/>
    </row>
    <row r="827" spans="1:5" s="7" customFormat="1" x14ac:dyDescent="0.4">
      <c r="A827" s="4"/>
      <c r="C827" s="25"/>
      <c r="D827" s="29"/>
      <c r="E827" s="29"/>
    </row>
    <row r="828" spans="1:5" s="7" customFormat="1" x14ac:dyDescent="0.4">
      <c r="A828" s="4"/>
      <c r="C828" s="25"/>
      <c r="D828" s="29"/>
      <c r="E828" s="29"/>
    </row>
    <row r="829" spans="1:5" s="7" customFormat="1" x14ac:dyDescent="0.4">
      <c r="A829" s="4"/>
      <c r="C829" s="25"/>
      <c r="D829" s="29"/>
      <c r="E829" s="29"/>
    </row>
    <row r="830" spans="1:5" s="7" customFormat="1" x14ac:dyDescent="0.4">
      <c r="A830" s="4"/>
      <c r="C830" s="25"/>
      <c r="D830" s="29"/>
      <c r="E830" s="29"/>
    </row>
    <row r="831" spans="1:5" s="7" customFormat="1" x14ac:dyDescent="0.4">
      <c r="A831" s="4"/>
      <c r="C831" s="25"/>
      <c r="D831" s="29"/>
      <c r="E831" s="29"/>
    </row>
    <row r="832" spans="1:5" s="7" customFormat="1" x14ac:dyDescent="0.4">
      <c r="A832" s="4"/>
      <c r="C832" s="25"/>
      <c r="D832" s="29"/>
      <c r="E832" s="29"/>
    </row>
    <row r="833" spans="1:5" s="7" customFormat="1" x14ac:dyDescent="0.4">
      <c r="A833" s="4"/>
      <c r="C833" s="25"/>
      <c r="D833" s="29"/>
      <c r="E833" s="29"/>
    </row>
    <row r="834" spans="1:5" s="7" customFormat="1" x14ac:dyDescent="0.4">
      <c r="A834" s="4"/>
      <c r="C834" s="25"/>
      <c r="D834" s="29"/>
      <c r="E834" s="29"/>
    </row>
    <row r="835" spans="1:5" s="7" customFormat="1" x14ac:dyDescent="0.4">
      <c r="A835" s="4"/>
      <c r="C835" s="25"/>
      <c r="D835" s="29"/>
      <c r="E835" s="29"/>
    </row>
    <row r="836" spans="1:5" s="7" customFormat="1" x14ac:dyDescent="0.4">
      <c r="A836" s="4"/>
      <c r="C836" s="25"/>
      <c r="D836" s="29"/>
      <c r="E836" s="29"/>
    </row>
    <row r="837" spans="1:5" s="7" customFormat="1" x14ac:dyDescent="0.4">
      <c r="A837" s="4"/>
      <c r="C837" s="25"/>
      <c r="D837" s="29"/>
      <c r="E837" s="29"/>
    </row>
    <row r="838" spans="1:5" s="7" customFormat="1" x14ac:dyDescent="0.4">
      <c r="A838" s="4"/>
      <c r="C838" s="25"/>
      <c r="D838" s="29"/>
      <c r="E838" s="29"/>
    </row>
    <row r="839" spans="1:5" s="7" customFormat="1" x14ac:dyDescent="0.4">
      <c r="A839" s="4"/>
      <c r="C839" s="25"/>
      <c r="D839" s="29"/>
      <c r="E839" s="29"/>
    </row>
    <row r="840" spans="1:5" s="7" customFormat="1" x14ac:dyDescent="0.4">
      <c r="A840" s="4"/>
      <c r="C840" s="25"/>
      <c r="D840" s="29"/>
      <c r="E840" s="29"/>
    </row>
    <row r="841" spans="1:5" s="7" customFormat="1" x14ac:dyDescent="0.4">
      <c r="A841" s="4"/>
      <c r="C841" s="25"/>
      <c r="D841" s="29"/>
      <c r="E841" s="29"/>
    </row>
    <row r="842" spans="1:5" s="7" customFormat="1" x14ac:dyDescent="0.4">
      <c r="A842" s="4"/>
      <c r="C842" s="25"/>
      <c r="D842" s="29"/>
      <c r="E842" s="29"/>
    </row>
    <row r="843" spans="1:5" s="7" customFormat="1" x14ac:dyDescent="0.4">
      <c r="A843" s="4"/>
      <c r="C843" s="25"/>
      <c r="D843" s="29"/>
      <c r="E843" s="29"/>
    </row>
    <row r="844" spans="1:5" s="7" customFormat="1" x14ac:dyDescent="0.4">
      <c r="A844" s="4"/>
      <c r="C844" s="25"/>
      <c r="D844" s="29"/>
      <c r="E844" s="29"/>
    </row>
    <row r="845" spans="1:5" s="7" customFormat="1" x14ac:dyDescent="0.4">
      <c r="A845" s="4"/>
      <c r="C845" s="25"/>
      <c r="D845" s="29"/>
      <c r="E845" s="29"/>
    </row>
    <row r="846" spans="1:5" s="7" customFormat="1" x14ac:dyDescent="0.4">
      <c r="A846" s="4"/>
      <c r="C846" s="25"/>
      <c r="D846" s="29"/>
      <c r="E846" s="29"/>
    </row>
    <row r="847" spans="1:5" s="7" customFormat="1" x14ac:dyDescent="0.4">
      <c r="A847" s="4"/>
      <c r="C847" s="25"/>
      <c r="D847" s="29"/>
      <c r="E847" s="29"/>
    </row>
    <row r="848" spans="1:5" s="7" customFormat="1" x14ac:dyDescent="0.4">
      <c r="A848" s="4"/>
      <c r="C848" s="25"/>
      <c r="D848" s="29"/>
      <c r="E848" s="29"/>
    </row>
    <row r="849" spans="1:5" s="7" customFormat="1" x14ac:dyDescent="0.4">
      <c r="A849" s="4"/>
      <c r="C849" s="25"/>
      <c r="D849" s="29"/>
      <c r="E849" s="29"/>
    </row>
    <row r="850" spans="1:5" s="7" customFormat="1" x14ac:dyDescent="0.4">
      <c r="A850" s="4"/>
      <c r="C850" s="25"/>
      <c r="D850" s="29"/>
      <c r="E850" s="29"/>
    </row>
    <row r="851" spans="1:5" s="7" customFormat="1" x14ac:dyDescent="0.4">
      <c r="A851" s="4"/>
      <c r="C851" s="25"/>
      <c r="D851" s="29"/>
      <c r="E851" s="29"/>
    </row>
    <row r="852" spans="1:5" s="7" customFormat="1" x14ac:dyDescent="0.4">
      <c r="A852" s="4"/>
      <c r="C852" s="25"/>
      <c r="D852" s="29"/>
      <c r="E852" s="29"/>
    </row>
    <row r="853" spans="1:5" s="7" customFormat="1" x14ac:dyDescent="0.4">
      <c r="A853" s="4"/>
      <c r="C853" s="25"/>
      <c r="D853" s="29"/>
      <c r="E853" s="29"/>
    </row>
    <row r="854" spans="1:5" s="7" customFormat="1" x14ac:dyDescent="0.4">
      <c r="A854" s="4"/>
      <c r="C854" s="25"/>
      <c r="D854" s="29"/>
      <c r="E854" s="29"/>
    </row>
    <row r="855" spans="1:5" s="7" customFormat="1" x14ac:dyDescent="0.4">
      <c r="A855" s="4"/>
      <c r="C855" s="25"/>
      <c r="D855" s="29"/>
      <c r="E855" s="29"/>
    </row>
    <row r="856" spans="1:5" s="7" customFormat="1" x14ac:dyDescent="0.4">
      <c r="A856" s="4"/>
      <c r="C856" s="25"/>
      <c r="D856" s="29"/>
      <c r="E856" s="29"/>
    </row>
    <row r="857" spans="1:5" s="7" customFormat="1" x14ac:dyDescent="0.4">
      <c r="A857" s="4"/>
      <c r="C857" s="25"/>
      <c r="D857" s="29"/>
      <c r="E857" s="29"/>
    </row>
    <row r="858" spans="1:5" s="7" customFormat="1" x14ac:dyDescent="0.4">
      <c r="A858" s="4"/>
      <c r="C858" s="25"/>
      <c r="D858" s="29"/>
      <c r="E858" s="29"/>
    </row>
    <row r="859" spans="1:5" s="7" customFormat="1" x14ac:dyDescent="0.4">
      <c r="A859" s="4"/>
      <c r="C859" s="25"/>
      <c r="D859" s="29"/>
      <c r="E859" s="29"/>
    </row>
    <row r="860" spans="1:5" s="7" customFormat="1" x14ac:dyDescent="0.4">
      <c r="A860" s="4"/>
      <c r="C860" s="25"/>
      <c r="D860" s="29"/>
      <c r="E860" s="29"/>
    </row>
    <row r="861" spans="1:5" s="7" customFormat="1" x14ac:dyDescent="0.4">
      <c r="A861" s="4"/>
      <c r="C861" s="25"/>
      <c r="D861" s="29"/>
      <c r="E861" s="29"/>
    </row>
    <row r="862" spans="1:5" s="7" customFormat="1" x14ac:dyDescent="0.4">
      <c r="A862" s="4"/>
      <c r="C862" s="25"/>
      <c r="D862" s="29"/>
      <c r="E862" s="29"/>
    </row>
    <row r="863" spans="1:5" s="7" customFormat="1" x14ac:dyDescent="0.4">
      <c r="A863" s="4"/>
      <c r="C863" s="25"/>
      <c r="D863" s="29"/>
      <c r="E863" s="29"/>
    </row>
    <row r="864" spans="1:5" s="7" customFormat="1" x14ac:dyDescent="0.4">
      <c r="A864" s="4"/>
      <c r="C864" s="25"/>
      <c r="D864" s="29"/>
      <c r="E864" s="29"/>
    </row>
    <row r="865" spans="1:5" s="7" customFormat="1" x14ac:dyDescent="0.4">
      <c r="A865" s="4"/>
      <c r="C865" s="25"/>
      <c r="D865" s="29"/>
      <c r="E865" s="29"/>
    </row>
    <row r="866" spans="1:5" s="7" customFormat="1" x14ac:dyDescent="0.4">
      <c r="A866" s="4"/>
      <c r="C866" s="25"/>
      <c r="D866" s="29"/>
      <c r="E866" s="29"/>
    </row>
    <row r="867" spans="1:5" s="7" customFormat="1" x14ac:dyDescent="0.4">
      <c r="A867" s="4"/>
      <c r="C867" s="25"/>
      <c r="D867" s="29"/>
      <c r="E867" s="29"/>
    </row>
    <row r="868" spans="1:5" s="7" customFormat="1" x14ac:dyDescent="0.4">
      <c r="A868" s="4"/>
      <c r="C868" s="25"/>
      <c r="D868" s="29"/>
      <c r="E868" s="29"/>
    </row>
    <row r="869" spans="1:5" s="7" customFormat="1" x14ac:dyDescent="0.4">
      <c r="A869" s="4"/>
      <c r="C869" s="25"/>
      <c r="D869" s="29"/>
      <c r="E869" s="29"/>
    </row>
    <row r="870" spans="1:5" s="7" customFormat="1" x14ac:dyDescent="0.4">
      <c r="A870" s="4"/>
      <c r="C870" s="25"/>
      <c r="D870" s="29"/>
      <c r="E870" s="29"/>
    </row>
    <row r="871" spans="1:5" s="7" customFormat="1" x14ac:dyDescent="0.4">
      <c r="A871" s="4"/>
      <c r="C871" s="25"/>
      <c r="D871" s="29"/>
      <c r="E871" s="29"/>
    </row>
    <row r="872" spans="1:5" s="7" customFormat="1" x14ac:dyDescent="0.4">
      <c r="A872" s="4"/>
      <c r="C872" s="25"/>
      <c r="D872" s="29"/>
      <c r="E872" s="29"/>
    </row>
    <row r="873" spans="1:5" s="7" customFormat="1" x14ac:dyDescent="0.4">
      <c r="A873" s="4"/>
      <c r="C873" s="25"/>
      <c r="D873" s="29"/>
      <c r="E873" s="29"/>
    </row>
    <row r="874" spans="1:5" s="7" customFormat="1" x14ac:dyDescent="0.4">
      <c r="A874" s="4"/>
      <c r="C874" s="25"/>
      <c r="D874" s="29"/>
      <c r="E874" s="29"/>
    </row>
    <row r="875" spans="1:5" s="7" customFormat="1" x14ac:dyDescent="0.4">
      <c r="A875" s="4"/>
      <c r="C875" s="25"/>
      <c r="D875" s="29"/>
      <c r="E875" s="29"/>
    </row>
    <row r="876" spans="1:5" s="7" customFormat="1" x14ac:dyDescent="0.4">
      <c r="A876" s="4"/>
      <c r="C876" s="25"/>
      <c r="D876" s="29"/>
      <c r="E876" s="29"/>
    </row>
    <row r="877" spans="1:5" s="7" customFormat="1" x14ac:dyDescent="0.4">
      <c r="A877" s="4"/>
      <c r="C877" s="25"/>
      <c r="D877" s="29"/>
      <c r="E877" s="29"/>
    </row>
    <row r="878" spans="1:5" s="7" customFormat="1" x14ac:dyDescent="0.4">
      <c r="A878" s="4"/>
      <c r="C878" s="25"/>
      <c r="D878" s="29"/>
      <c r="E878" s="29"/>
    </row>
    <row r="879" spans="1:5" s="7" customFormat="1" x14ac:dyDescent="0.4">
      <c r="A879" s="4"/>
      <c r="C879" s="25"/>
      <c r="D879" s="29"/>
      <c r="E879" s="29"/>
    </row>
    <row r="880" spans="1:5" s="7" customFormat="1" x14ac:dyDescent="0.4">
      <c r="A880" s="4"/>
      <c r="C880" s="25"/>
      <c r="D880" s="29"/>
      <c r="E880" s="29"/>
    </row>
    <row r="881" spans="1:5" s="7" customFormat="1" x14ac:dyDescent="0.4">
      <c r="A881" s="4"/>
      <c r="C881" s="25"/>
      <c r="D881" s="29"/>
      <c r="E881" s="29"/>
    </row>
    <row r="882" spans="1:5" s="7" customFormat="1" x14ac:dyDescent="0.4">
      <c r="A882" s="4"/>
      <c r="C882" s="25"/>
      <c r="D882" s="29"/>
      <c r="E882" s="29"/>
    </row>
    <row r="883" spans="1:5" s="7" customFormat="1" x14ac:dyDescent="0.4">
      <c r="A883" s="4"/>
      <c r="C883" s="25"/>
      <c r="D883" s="29"/>
      <c r="E883" s="29"/>
    </row>
    <row r="884" spans="1:5" s="7" customFormat="1" x14ac:dyDescent="0.4">
      <c r="A884" s="4"/>
      <c r="C884" s="25"/>
      <c r="D884" s="29"/>
      <c r="E884" s="29"/>
    </row>
    <row r="885" spans="1:5" s="7" customFormat="1" x14ac:dyDescent="0.4">
      <c r="A885" s="4"/>
      <c r="C885" s="25"/>
      <c r="D885" s="29"/>
      <c r="E885" s="29"/>
    </row>
    <row r="886" spans="1:5" s="7" customFormat="1" x14ac:dyDescent="0.4">
      <c r="A886" s="4"/>
      <c r="C886" s="25"/>
      <c r="D886" s="29"/>
      <c r="E886" s="29"/>
    </row>
    <row r="887" spans="1:5" s="7" customFormat="1" x14ac:dyDescent="0.4">
      <c r="A887" s="4"/>
      <c r="C887" s="25"/>
      <c r="D887" s="29"/>
      <c r="E887" s="29"/>
    </row>
    <row r="888" spans="1:5" s="7" customFormat="1" x14ac:dyDescent="0.4">
      <c r="A888" s="4"/>
      <c r="C888" s="25"/>
      <c r="D888" s="29"/>
      <c r="E888" s="29"/>
    </row>
    <row r="889" spans="1:5" s="7" customFormat="1" x14ac:dyDescent="0.4">
      <c r="A889" s="4"/>
      <c r="C889" s="25"/>
      <c r="D889" s="29"/>
      <c r="E889" s="29"/>
    </row>
    <row r="890" spans="1:5" s="7" customFormat="1" x14ac:dyDescent="0.4">
      <c r="A890" s="4"/>
      <c r="C890" s="25"/>
      <c r="D890" s="29"/>
      <c r="E890" s="29"/>
    </row>
    <row r="891" spans="1:5" s="7" customFormat="1" x14ac:dyDescent="0.4">
      <c r="A891" s="4"/>
      <c r="C891" s="25"/>
      <c r="D891" s="29"/>
      <c r="E891" s="29"/>
    </row>
    <row r="892" spans="1:5" s="7" customFormat="1" x14ac:dyDescent="0.4">
      <c r="A892" s="4"/>
      <c r="C892" s="25"/>
      <c r="D892" s="29"/>
      <c r="E892" s="29"/>
    </row>
    <row r="893" spans="1:5" s="7" customFormat="1" x14ac:dyDescent="0.4">
      <c r="A893" s="4"/>
      <c r="C893" s="25"/>
      <c r="D893" s="29"/>
      <c r="E893" s="29"/>
    </row>
    <row r="894" spans="1:5" s="7" customFormat="1" x14ac:dyDescent="0.4">
      <c r="A894" s="4"/>
      <c r="C894" s="25"/>
      <c r="D894" s="29"/>
      <c r="E894" s="29"/>
    </row>
    <row r="895" spans="1:5" s="7" customFormat="1" x14ac:dyDescent="0.4">
      <c r="A895" s="4"/>
      <c r="C895" s="25"/>
      <c r="D895" s="29"/>
      <c r="E895" s="29"/>
    </row>
    <row r="896" spans="1:5" s="7" customFormat="1" x14ac:dyDescent="0.4">
      <c r="A896" s="4"/>
      <c r="C896" s="25"/>
      <c r="D896" s="29"/>
      <c r="E896" s="29"/>
    </row>
    <row r="897" spans="1:5" s="7" customFormat="1" x14ac:dyDescent="0.4">
      <c r="A897" s="4"/>
      <c r="C897" s="25"/>
      <c r="D897" s="29"/>
      <c r="E897" s="29"/>
    </row>
    <row r="898" spans="1:5" s="7" customFormat="1" x14ac:dyDescent="0.4">
      <c r="A898" s="4"/>
      <c r="C898" s="25"/>
      <c r="D898" s="29"/>
      <c r="E898" s="29"/>
    </row>
    <row r="899" spans="1:5" s="7" customFormat="1" x14ac:dyDescent="0.4">
      <c r="A899" s="4"/>
      <c r="C899" s="25"/>
      <c r="D899" s="29"/>
      <c r="E899" s="29"/>
    </row>
    <row r="900" spans="1:5" s="7" customFormat="1" x14ac:dyDescent="0.4">
      <c r="A900" s="4"/>
      <c r="C900" s="25"/>
      <c r="D900" s="29"/>
      <c r="E900" s="29"/>
    </row>
    <row r="901" spans="1:5" s="7" customFormat="1" x14ac:dyDescent="0.4">
      <c r="A901" s="4"/>
      <c r="C901" s="25"/>
      <c r="D901" s="29"/>
      <c r="E901" s="29"/>
    </row>
    <row r="902" spans="1:5" s="7" customFormat="1" x14ac:dyDescent="0.4">
      <c r="A902" s="4"/>
      <c r="C902" s="25"/>
      <c r="D902" s="29"/>
      <c r="E902" s="29"/>
    </row>
    <row r="903" spans="1:5" s="7" customFormat="1" x14ac:dyDescent="0.4">
      <c r="A903" s="4"/>
      <c r="C903" s="25"/>
      <c r="D903" s="29"/>
      <c r="E903" s="29"/>
    </row>
    <row r="904" spans="1:5" s="7" customFormat="1" x14ac:dyDescent="0.4">
      <c r="A904" s="4"/>
      <c r="C904" s="25"/>
      <c r="D904" s="29"/>
      <c r="E904" s="29"/>
    </row>
    <row r="905" spans="1:5" s="7" customFormat="1" x14ac:dyDescent="0.4">
      <c r="A905" s="4"/>
      <c r="C905" s="25"/>
      <c r="D905" s="29"/>
      <c r="E905" s="29"/>
    </row>
    <row r="906" spans="1:5" s="7" customFormat="1" x14ac:dyDescent="0.4">
      <c r="A906" s="4"/>
      <c r="C906" s="25"/>
      <c r="D906" s="29"/>
      <c r="E906" s="29"/>
    </row>
    <row r="907" spans="1:5" s="7" customFormat="1" x14ac:dyDescent="0.4">
      <c r="A907" s="4"/>
      <c r="C907" s="25"/>
      <c r="D907" s="29"/>
      <c r="E907" s="29"/>
    </row>
    <row r="908" spans="1:5" s="7" customFormat="1" x14ac:dyDescent="0.4">
      <c r="A908" s="4"/>
      <c r="C908" s="25"/>
      <c r="D908" s="29"/>
      <c r="E908" s="29"/>
    </row>
    <row r="909" spans="1:5" s="7" customFormat="1" x14ac:dyDescent="0.4">
      <c r="A909" s="4"/>
      <c r="C909" s="25"/>
      <c r="D909" s="29"/>
      <c r="E909" s="29"/>
    </row>
    <row r="910" spans="1:5" s="7" customFormat="1" x14ac:dyDescent="0.4">
      <c r="A910" s="4"/>
      <c r="C910" s="25"/>
      <c r="D910" s="29"/>
      <c r="E910" s="29"/>
    </row>
    <row r="911" spans="1:5" s="7" customFormat="1" x14ac:dyDescent="0.4">
      <c r="A911" s="4"/>
      <c r="C911" s="25"/>
      <c r="D911" s="29"/>
      <c r="E911" s="29"/>
    </row>
    <row r="912" spans="1:5" s="7" customFormat="1" x14ac:dyDescent="0.4">
      <c r="A912" s="4"/>
      <c r="C912" s="25"/>
      <c r="D912" s="29"/>
      <c r="E912" s="29"/>
    </row>
    <row r="913" spans="1:5" s="7" customFormat="1" x14ac:dyDescent="0.4">
      <c r="A913" s="4"/>
      <c r="C913" s="25"/>
      <c r="D913" s="29"/>
      <c r="E913" s="29"/>
    </row>
    <row r="914" spans="1:5" s="7" customFormat="1" x14ac:dyDescent="0.4">
      <c r="A914" s="4"/>
      <c r="C914" s="25"/>
      <c r="D914" s="29"/>
      <c r="E914" s="29"/>
    </row>
    <row r="915" spans="1:5" s="7" customFormat="1" x14ac:dyDescent="0.4">
      <c r="A915" s="4"/>
      <c r="C915" s="25"/>
      <c r="D915" s="29"/>
      <c r="E915" s="29"/>
    </row>
    <row r="916" spans="1:5" s="7" customFormat="1" x14ac:dyDescent="0.4">
      <c r="A916" s="4"/>
      <c r="C916" s="25"/>
      <c r="D916" s="29"/>
      <c r="E916" s="29"/>
    </row>
    <row r="917" spans="1:5" s="7" customFormat="1" x14ac:dyDescent="0.4">
      <c r="A917" s="4"/>
      <c r="C917" s="25"/>
      <c r="D917" s="29"/>
      <c r="E917" s="29"/>
    </row>
    <row r="918" spans="1:5" s="7" customFormat="1" x14ac:dyDescent="0.4">
      <c r="A918" s="4"/>
      <c r="C918" s="25"/>
      <c r="D918" s="29"/>
      <c r="E918" s="29"/>
    </row>
    <row r="919" spans="1:5" s="7" customFormat="1" x14ac:dyDescent="0.4">
      <c r="A919" s="4"/>
      <c r="C919" s="25"/>
      <c r="D919" s="29"/>
      <c r="E919" s="29"/>
    </row>
    <row r="920" spans="1:5" s="7" customFormat="1" x14ac:dyDescent="0.4">
      <c r="A920" s="4"/>
      <c r="C920" s="25"/>
      <c r="D920" s="29"/>
      <c r="E920" s="29"/>
    </row>
    <row r="921" spans="1:5" s="7" customFormat="1" x14ac:dyDescent="0.4">
      <c r="A921" s="4"/>
      <c r="C921" s="25"/>
      <c r="D921" s="29"/>
      <c r="E921" s="29"/>
    </row>
    <row r="922" spans="1:5" s="7" customFormat="1" x14ac:dyDescent="0.4">
      <c r="A922" s="4"/>
      <c r="C922" s="25"/>
      <c r="D922" s="29"/>
      <c r="E922" s="29"/>
    </row>
    <row r="923" spans="1:5" s="7" customFormat="1" x14ac:dyDescent="0.4">
      <c r="A923" s="4"/>
      <c r="C923" s="25"/>
      <c r="D923" s="29"/>
      <c r="E923" s="29"/>
    </row>
    <row r="924" spans="1:5" s="7" customFormat="1" x14ac:dyDescent="0.4">
      <c r="A924" s="4"/>
      <c r="C924" s="25"/>
      <c r="D924" s="29"/>
      <c r="E924" s="29"/>
    </row>
    <row r="925" spans="1:5" s="7" customFormat="1" x14ac:dyDescent="0.4">
      <c r="A925" s="4"/>
      <c r="C925" s="25"/>
      <c r="D925" s="29"/>
      <c r="E925" s="29"/>
    </row>
    <row r="926" spans="1:5" s="7" customFormat="1" x14ac:dyDescent="0.4">
      <c r="A926" s="4"/>
      <c r="C926" s="25"/>
      <c r="D926" s="29"/>
      <c r="E926" s="29"/>
    </row>
    <row r="927" spans="1:5" s="7" customFormat="1" x14ac:dyDescent="0.4">
      <c r="A927" s="4"/>
      <c r="C927" s="25"/>
      <c r="D927" s="29"/>
      <c r="E927" s="29"/>
    </row>
    <row r="928" spans="1:5" s="7" customFormat="1" x14ac:dyDescent="0.4">
      <c r="A928" s="4"/>
      <c r="C928" s="25"/>
      <c r="D928" s="29"/>
      <c r="E928" s="29"/>
    </row>
    <row r="929" spans="1:5" s="7" customFormat="1" x14ac:dyDescent="0.4">
      <c r="A929" s="4"/>
      <c r="C929" s="25"/>
      <c r="D929" s="29"/>
      <c r="E929" s="29"/>
    </row>
    <row r="930" spans="1:5" s="7" customFormat="1" x14ac:dyDescent="0.4">
      <c r="A930" s="4"/>
      <c r="C930" s="25"/>
      <c r="D930" s="29"/>
      <c r="E930" s="29"/>
    </row>
    <row r="931" spans="1:5" s="7" customFormat="1" x14ac:dyDescent="0.4">
      <c r="A931" s="4"/>
      <c r="C931" s="25"/>
      <c r="D931" s="29"/>
      <c r="E931" s="29"/>
    </row>
    <row r="932" spans="1:5" s="7" customFormat="1" x14ac:dyDescent="0.4">
      <c r="A932" s="4"/>
      <c r="C932" s="25"/>
      <c r="D932" s="29"/>
      <c r="E932" s="29"/>
    </row>
    <row r="933" spans="1:5" s="7" customFormat="1" x14ac:dyDescent="0.4">
      <c r="A933" s="4"/>
      <c r="C933" s="25"/>
      <c r="D933" s="29"/>
      <c r="E933" s="29"/>
    </row>
    <row r="934" spans="1:5" s="7" customFormat="1" x14ac:dyDescent="0.4">
      <c r="A934" s="4"/>
      <c r="C934" s="25"/>
      <c r="D934" s="29"/>
      <c r="E934" s="29"/>
    </row>
  </sheetData>
  <mergeCells count="1">
    <mergeCell ref="B1:C1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95" firstPageNumber="0" orientation="landscape" useFirstPageNumber="1" horizontalDpi="300" verticalDpi="300"/>
  <headerFooter alignWithMargins="0"/>
  <rowBreaks count="7" manualBreakCount="7">
    <brk id="36" max="16383" man="1"/>
    <brk id="67" max="16383" man="1"/>
    <brk id="98" max="16383" man="1"/>
    <brk id="129" max="16383" man="1"/>
    <brk id="160" max="16383" man="1"/>
    <brk id="191" max="16383" man="1"/>
    <brk id="2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130" zoomScaleNormal="130" workbookViewId="0">
      <selection activeCell="H6" sqref="H6"/>
    </sheetView>
  </sheetViews>
  <sheetFormatPr defaultColWidth="12" defaultRowHeight="13.15" x14ac:dyDescent="0.4"/>
  <cols>
    <col min="1" max="1" width="6.78515625" style="4" customWidth="1"/>
    <col min="2" max="2" width="7.78515625" style="86" customWidth="1"/>
    <col min="3" max="3" width="53.42578125" style="38" customWidth="1"/>
    <col min="4" max="4" width="12" style="39" customWidth="1"/>
    <col min="5" max="5" width="8.42578125" style="39" bestFit="1" customWidth="1"/>
    <col min="6" max="6" width="11.78515625" style="40" customWidth="1"/>
    <col min="7" max="7" width="11.78515625" style="4" customWidth="1"/>
    <col min="8" max="8" width="13.42578125" style="196" customWidth="1"/>
    <col min="9" max="9" width="14" style="42" customWidth="1"/>
    <col min="10" max="10" width="12" style="4" hidden="1" customWidth="1"/>
    <col min="11" max="11" width="12.42578125" style="4" hidden="1" customWidth="1"/>
    <col min="12" max="12" width="12" style="4" hidden="1" customWidth="1"/>
    <col min="13" max="13" width="13.2109375" style="4" hidden="1" customWidth="1"/>
    <col min="14" max="16384" width="12" style="4"/>
  </cols>
  <sheetData>
    <row r="1" spans="1:13" ht="15.75" x14ac:dyDescent="0.4">
      <c r="B1" s="37" t="s">
        <v>180</v>
      </c>
    </row>
    <row r="2" spans="1:13" s="8" customFormat="1" ht="51" customHeight="1" x14ac:dyDescent="0.4">
      <c r="B2" s="214" t="s">
        <v>181</v>
      </c>
      <c r="C2" s="214"/>
      <c r="D2" s="214"/>
      <c r="E2" s="214"/>
      <c r="F2" s="215" t="s">
        <v>114</v>
      </c>
      <c r="G2" s="215"/>
      <c r="H2" s="215"/>
      <c r="I2" s="215"/>
      <c r="J2" s="215" t="s">
        <v>114</v>
      </c>
      <c r="K2" s="215"/>
      <c r="L2" s="215"/>
      <c r="M2" s="215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33" t="s">
        <v>107</v>
      </c>
      <c r="G3" s="234"/>
      <c r="H3" s="235" t="s">
        <v>102</v>
      </c>
      <c r="I3" s="236"/>
      <c r="J3" s="43" t="s">
        <v>110</v>
      </c>
      <c r="K3" s="43" t="s">
        <v>112</v>
      </c>
      <c r="L3" s="43" t="s">
        <v>110</v>
      </c>
      <c r="M3" s="43" t="s">
        <v>112</v>
      </c>
    </row>
    <row r="4" spans="1:13" s="8" customFormat="1" ht="23.25" customHeight="1" x14ac:dyDescent="0.4">
      <c r="B4" s="45"/>
      <c r="C4" s="46"/>
      <c r="D4" s="47"/>
      <c r="E4" s="44"/>
      <c r="F4" s="93" t="s">
        <v>108</v>
      </c>
      <c r="G4" s="44" t="s">
        <v>109</v>
      </c>
      <c r="H4" s="197" t="s">
        <v>108</v>
      </c>
      <c r="I4" s="44" t="s">
        <v>109</v>
      </c>
      <c r="J4" s="43"/>
      <c r="K4" s="154"/>
      <c r="L4" s="154"/>
      <c r="M4" s="154"/>
    </row>
    <row r="5" spans="1:13" x14ac:dyDescent="0.4">
      <c r="A5" s="21"/>
      <c r="B5" s="58"/>
      <c r="C5" s="147"/>
      <c r="D5" s="147"/>
      <c r="E5" s="44"/>
      <c r="F5" s="50" t="s">
        <v>165</v>
      </c>
      <c r="G5" s="49" t="s">
        <v>165</v>
      </c>
      <c r="H5" s="198" t="s">
        <v>165</v>
      </c>
      <c r="I5" s="49" t="s">
        <v>165</v>
      </c>
      <c r="J5" s="43" t="s">
        <v>158</v>
      </c>
      <c r="K5" s="148"/>
      <c r="L5" s="148"/>
      <c r="M5" s="148"/>
    </row>
    <row r="6" spans="1:13" ht="26.25" x14ac:dyDescent="0.4">
      <c r="B6" s="58" t="s">
        <v>33</v>
      </c>
      <c r="C6" s="149" t="s">
        <v>167</v>
      </c>
      <c r="D6" s="150" t="s">
        <v>177</v>
      </c>
      <c r="E6" s="150" t="s">
        <v>204</v>
      </c>
      <c r="F6" s="150"/>
      <c r="G6" s="134"/>
      <c r="H6" s="199">
        <f>IF(ISNUMBER(VALUE(E6)),E6*F6,VALUE(LEFT(TRIM(E6),FIND(" ",TRIM(E6),1)-1))*F6)</f>
        <v>0</v>
      </c>
      <c r="I6" s="210">
        <f>IF(ISNUMBER(VALUE(E6)),E6*G6,VALUE(LEFT(TRIM(E6),FIND(" ",TRIM(E6),1)-1))*G6)</f>
        <v>0</v>
      </c>
      <c r="J6" s="148"/>
      <c r="K6" s="148"/>
      <c r="L6" s="148"/>
      <c r="M6" s="148"/>
    </row>
    <row r="7" spans="1:13" ht="26.25" x14ac:dyDescent="0.4">
      <c r="A7" s="21"/>
      <c r="B7" s="58" t="s">
        <v>10</v>
      </c>
      <c r="C7" s="149" t="s">
        <v>168</v>
      </c>
      <c r="D7" s="150" t="s">
        <v>177</v>
      </c>
      <c r="E7" s="150" t="s">
        <v>204</v>
      </c>
      <c r="F7" s="61"/>
      <c r="G7" s="134"/>
      <c r="H7" s="199">
        <f t="shared" ref="H7:H15" si="0">IF(ISNUMBER(VALUE(E7)),E7*F7,VALUE(LEFT(TRIM(E7),FIND(" ",TRIM(E7),1)-1))*F7)</f>
        <v>0</v>
      </c>
      <c r="I7" s="210">
        <f>IF(ISNUMBER(VALUE(E7)),E7*G7,VALUE(LEFT(TRIM(E7),FIND(" ",TRIM(E7),1)-1))*G7)</f>
        <v>0</v>
      </c>
      <c r="J7" s="148"/>
      <c r="K7" s="148"/>
      <c r="L7" s="148"/>
      <c r="M7" s="148"/>
    </row>
    <row r="8" spans="1:13" ht="26.25" x14ac:dyDescent="0.4">
      <c r="B8" s="58" t="s">
        <v>15</v>
      </c>
      <c r="C8" s="149" t="s">
        <v>169</v>
      </c>
      <c r="D8" s="150" t="s">
        <v>178</v>
      </c>
      <c r="E8" s="150" t="s">
        <v>205</v>
      </c>
      <c r="F8" s="61"/>
      <c r="G8" s="134"/>
      <c r="H8" s="199">
        <f t="shared" si="0"/>
        <v>0</v>
      </c>
      <c r="I8" s="210">
        <f>IF(ISNUMBER(VALUE(E8)),E8*G8,VALUE(LEFT(TRIM(E8),FIND(" ",TRIM(E8),1)-1))*G8)</f>
        <v>0</v>
      </c>
      <c r="J8" s="148"/>
      <c r="K8" s="148"/>
      <c r="L8" s="148"/>
      <c r="M8" s="148"/>
    </row>
    <row r="9" spans="1:13" ht="26.25" x14ac:dyDescent="0.4">
      <c r="B9" s="58" t="s">
        <v>19</v>
      </c>
      <c r="C9" s="149" t="s">
        <v>170</v>
      </c>
      <c r="D9" s="150" t="s">
        <v>177</v>
      </c>
      <c r="E9" s="150" t="s">
        <v>204</v>
      </c>
      <c r="F9" s="61"/>
      <c r="G9" s="134"/>
      <c r="H9" s="199">
        <f t="shared" si="0"/>
        <v>0</v>
      </c>
      <c r="I9" s="210">
        <f t="shared" ref="I9:I15" si="1">IF(ISNUMBER(VALUE(E9)),E9*G9,VALUE(LEFT(TRIM(E9),FIND(" ",TRIM(E9),1)-1))*G9)</f>
        <v>0</v>
      </c>
      <c r="J9" s="148"/>
      <c r="K9" s="148"/>
      <c r="L9" s="148"/>
      <c r="M9" s="148"/>
    </row>
    <row r="10" spans="1:13" ht="52.5" x14ac:dyDescent="0.4">
      <c r="B10" s="58" t="s">
        <v>21</v>
      </c>
      <c r="C10" s="149" t="s">
        <v>171</v>
      </c>
      <c r="D10" s="150" t="s">
        <v>177</v>
      </c>
      <c r="E10" s="150" t="s">
        <v>206</v>
      </c>
      <c r="F10" s="61"/>
      <c r="G10" s="180"/>
      <c r="H10" s="200">
        <f t="shared" si="0"/>
        <v>0</v>
      </c>
      <c r="I10" s="210">
        <f t="shared" si="1"/>
        <v>0</v>
      </c>
      <c r="J10" s="148"/>
      <c r="K10" s="148"/>
      <c r="L10" s="148"/>
      <c r="M10" s="148"/>
    </row>
    <row r="11" spans="1:13" ht="39.4" x14ac:dyDescent="0.4">
      <c r="B11" s="58" t="s">
        <v>24</v>
      </c>
      <c r="C11" s="149" t="s">
        <v>172</v>
      </c>
      <c r="D11" s="150" t="s">
        <v>177</v>
      </c>
      <c r="E11" s="150" t="s">
        <v>207</v>
      </c>
      <c r="F11" s="61"/>
      <c r="G11" s="180"/>
      <c r="H11" s="200">
        <f t="shared" si="0"/>
        <v>0</v>
      </c>
      <c r="I11" s="210">
        <f t="shared" si="1"/>
        <v>0</v>
      </c>
      <c r="J11" s="148"/>
      <c r="K11" s="148"/>
      <c r="L11" s="148"/>
      <c r="M11" s="148"/>
    </row>
    <row r="12" spans="1:13" x14ac:dyDescent="0.4">
      <c r="A12" s="21"/>
      <c r="B12" s="58" t="s">
        <v>38</v>
      </c>
      <c r="C12" s="149" t="s">
        <v>173</v>
      </c>
      <c r="D12" s="150" t="s">
        <v>179</v>
      </c>
      <c r="E12" s="150">
        <v>1</v>
      </c>
      <c r="F12" s="61"/>
      <c r="G12" s="180"/>
      <c r="H12" s="200">
        <f t="shared" si="0"/>
        <v>0</v>
      </c>
      <c r="I12" s="210">
        <f>IF(ISNUMBER(VALUE(E12)),E12*G12,VALUE(LEFT(TRIM(E12),FIND(" ",TRIM(E12),1)-1))*G12)</f>
        <v>0</v>
      </c>
      <c r="J12" s="148"/>
      <c r="K12" s="148"/>
      <c r="L12" s="148"/>
      <c r="M12" s="148"/>
    </row>
    <row r="13" spans="1:13" ht="39.4" x14ac:dyDescent="0.4">
      <c r="B13" s="58" t="s">
        <v>39</v>
      </c>
      <c r="C13" s="149" t="s">
        <v>174</v>
      </c>
      <c r="D13" s="150" t="s">
        <v>177</v>
      </c>
      <c r="E13" s="150" t="s">
        <v>207</v>
      </c>
      <c r="F13" s="61"/>
      <c r="G13" s="134"/>
      <c r="H13" s="199">
        <f t="shared" si="0"/>
        <v>0</v>
      </c>
      <c r="I13" s="210">
        <f t="shared" si="1"/>
        <v>0</v>
      </c>
      <c r="J13" s="148"/>
      <c r="K13" s="148"/>
      <c r="L13" s="148"/>
      <c r="M13" s="148"/>
    </row>
    <row r="14" spans="1:13" ht="26.25" x14ac:dyDescent="0.4">
      <c r="B14" s="58" t="s">
        <v>40</v>
      </c>
      <c r="C14" s="149" t="s">
        <v>175</v>
      </c>
      <c r="D14" s="150" t="s">
        <v>179</v>
      </c>
      <c r="E14" s="150">
        <v>1</v>
      </c>
      <c r="F14" s="61"/>
      <c r="G14" s="134"/>
      <c r="H14" s="199">
        <f t="shared" si="0"/>
        <v>0</v>
      </c>
      <c r="I14" s="210">
        <f t="shared" si="1"/>
        <v>0</v>
      </c>
      <c r="J14" s="148"/>
      <c r="K14" s="148"/>
      <c r="L14" s="148"/>
      <c r="M14" s="148"/>
    </row>
    <row r="15" spans="1:13" ht="13.5" thickBot="1" x14ac:dyDescent="0.45">
      <c r="A15" s="21"/>
      <c r="B15" s="58" t="s">
        <v>54</v>
      </c>
      <c r="C15" s="149" t="s">
        <v>176</v>
      </c>
      <c r="D15" s="150" t="s">
        <v>179</v>
      </c>
      <c r="E15" s="150">
        <v>1</v>
      </c>
      <c r="F15" s="61"/>
      <c r="G15" s="134"/>
      <c r="H15" s="199">
        <f t="shared" si="0"/>
        <v>0</v>
      </c>
      <c r="I15" s="210">
        <f t="shared" si="1"/>
        <v>0</v>
      </c>
      <c r="J15" s="148"/>
      <c r="K15" s="148"/>
      <c r="L15" s="148"/>
      <c r="M15" s="148"/>
    </row>
    <row r="16" spans="1:13" ht="13.5" thickBot="1" x14ac:dyDescent="0.45">
      <c r="B16" s="82"/>
      <c r="C16" s="83" t="s">
        <v>121</v>
      </c>
      <c r="D16" s="84"/>
      <c r="E16" s="84"/>
      <c r="F16" s="85"/>
      <c r="G16" s="85"/>
      <c r="H16" s="201"/>
      <c r="I16" s="211">
        <f>SUM(I6:I15)</f>
        <v>0</v>
      </c>
      <c r="J16" s="85"/>
      <c r="K16" s="72"/>
      <c r="L16" s="85"/>
      <c r="M16" s="73"/>
    </row>
    <row r="17" spans="1:13" x14ac:dyDescent="0.4">
      <c r="J17" s="87"/>
      <c r="K17" s="87"/>
      <c r="L17" s="87"/>
      <c r="M17" s="87"/>
    </row>
    <row r="18" spans="1:13" x14ac:dyDescent="0.4">
      <c r="C18" s="38" t="s">
        <v>194</v>
      </c>
      <c r="D18" s="25"/>
      <c r="J18" s="87"/>
      <c r="K18" s="87"/>
      <c r="L18" s="87"/>
      <c r="M18" s="87"/>
    </row>
    <row r="19" spans="1:13" x14ac:dyDescent="0.4">
      <c r="C19" s="7" t="s">
        <v>193</v>
      </c>
      <c r="D19" s="25"/>
      <c r="J19" s="87"/>
      <c r="K19" s="87"/>
      <c r="L19" s="87"/>
      <c r="M19" s="87"/>
    </row>
    <row r="20" spans="1:13" x14ac:dyDescent="0.4">
      <c r="C20" s="7" t="s">
        <v>162</v>
      </c>
      <c r="J20" s="87"/>
      <c r="K20" s="87"/>
      <c r="L20" s="87"/>
      <c r="M20" s="87"/>
    </row>
    <row r="21" spans="1:13" x14ac:dyDescent="0.4">
      <c r="C21" s="7" t="s">
        <v>163</v>
      </c>
      <c r="J21" s="87"/>
      <c r="K21" s="87"/>
      <c r="L21" s="87"/>
      <c r="M21" s="87"/>
    </row>
    <row r="22" spans="1:13" x14ac:dyDescent="0.4">
      <c r="I22" s="88"/>
      <c r="J22" s="87"/>
      <c r="K22" s="87"/>
      <c r="L22" s="87"/>
      <c r="M22" s="87"/>
    </row>
    <row r="23" spans="1:13" x14ac:dyDescent="0.4">
      <c r="J23" s="87"/>
      <c r="K23" s="87"/>
      <c r="L23" s="87"/>
      <c r="M23" s="87"/>
    </row>
    <row r="24" spans="1:13" x14ac:dyDescent="0.4">
      <c r="J24" s="87"/>
      <c r="K24" s="87"/>
      <c r="L24" s="87"/>
      <c r="M24" s="87"/>
    </row>
    <row r="25" spans="1:13" x14ac:dyDescent="0.4">
      <c r="J25" s="87"/>
      <c r="K25" s="87"/>
      <c r="L25" s="87"/>
      <c r="M25" s="87"/>
    </row>
    <row r="26" spans="1:13" x14ac:dyDescent="0.4">
      <c r="J26" s="87"/>
      <c r="K26" s="87"/>
      <c r="L26" s="87"/>
      <c r="M26" s="87"/>
    </row>
    <row r="27" spans="1:13" x14ac:dyDescent="0.4">
      <c r="J27" s="87"/>
      <c r="K27" s="87"/>
      <c r="L27" s="87"/>
      <c r="M27" s="87"/>
    </row>
    <row r="28" spans="1:13" x14ac:dyDescent="0.4">
      <c r="J28" s="87"/>
      <c r="K28" s="87"/>
      <c r="L28" s="87"/>
      <c r="M28" s="87"/>
    </row>
    <row r="29" spans="1:13" x14ac:dyDescent="0.4">
      <c r="J29" s="87"/>
      <c r="K29" s="87"/>
      <c r="L29" s="87"/>
      <c r="M29" s="87"/>
    </row>
    <row r="30" spans="1:13" x14ac:dyDescent="0.4">
      <c r="A30" s="21"/>
      <c r="J30" s="87"/>
      <c r="K30" s="87"/>
      <c r="L30" s="87"/>
      <c r="M30" s="87"/>
    </row>
    <row r="31" spans="1:13" x14ac:dyDescent="0.4">
      <c r="A31" s="21"/>
      <c r="J31" s="87"/>
      <c r="K31" s="87"/>
      <c r="L31" s="87"/>
      <c r="M31" s="87"/>
    </row>
    <row r="32" spans="1:13" x14ac:dyDescent="0.4">
      <c r="J32" s="87"/>
      <c r="K32" s="87"/>
      <c r="L32" s="87"/>
      <c r="M32" s="87"/>
    </row>
    <row r="46" spans="1:1" x14ac:dyDescent="0.4">
      <c r="A46" s="21"/>
    </row>
    <row r="47" spans="1:1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J2:M2"/>
    <mergeCell ref="F3:G3"/>
    <mergeCell ref="H3:I3"/>
    <mergeCell ref="B2:C2"/>
    <mergeCell ref="D2:E2"/>
    <mergeCell ref="F2:I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IV67"/>
  <sheetViews>
    <sheetView showZeros="0" zoomScale="130" zoomScaleNormal="130" zoomScaleSheetLayoutView="75" workbookViewId="0">
      <selection activeCell="H46" sqref="H46"/>
    </sheetView>
  </sheetViews>
  <sheetFormatPr defaultColWidth="12" defaultRowHeight="13.15" x14ac:dyDescent="0.4"/>
  <cols>
    <col min="1" max="1" width="5.2109375" style="4" customWidth="1"/>
    <col min="2" max="2" width="7.78515625" style="86" customWidth="1"/>
    <col min="3" max="3" width="53.42578125" style="38" customWidth="1"/>
    <col min="4" max="4" width="12" style="39" customWidth="1"/>
    <col min="5" max="5" width="7.5703125" style="39" bestFit="1" customWidth="1"/>
    <col min="6" max="6" width="11.78515625" style="40" customWidth="1"/>
    <col min="7" max="7" width="11.78515625" style="4" customWidth="1"/>
    <col min="8" max="8" width="13.42578125" style="41" customWidth="1"/>
    <col min="9" max="9" width="14" style="42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2:23" ht="15.75" x14ac:dyDescent="0.4">
      <c r="B1" s="37" t="s">
        <v>104</v>
      </c>
    </row>
    <row r="2" spans="2:23" s="8" customFormat="1" ht="51" customHeight="1" x14ac:dyDescent="0.4">
      <c r="B2" s="214" t="s">
        <v>166</v>
      </c>
      <c r="C2" s="214"/>
      <c r="D2" s="214"/>
      <c r="E2" s="214"/>
      <c r="F2" s="220" t="s">
        <v>105</v>
      </c>
      <c r="G2" s="221"/>
      <c r="H2" s="221"/>
      <c r="I2" s="222"/>
      <c r="J2" s="214" t="s">
        <v>106</v>
      </c>
      <c r="K2" s="214"/>
      <c r="L2" s="214" t="s">
        <v>111</v>
      </c>
      <c r="M2" s="214"/>
      <c r="N2" s="215" t="s">
        <v>114</v>
      </c>
      <c r="O2" s="215"/>
      <c r="P2" s="215"/>
      <c r="Q2" s="215"/>
    </row>
    <row r="3" spans="2:2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18" t="s">
        <v>107</v>
      </c>
      <c r="G3" s="219"/>
      <c r="H3" s="216" t="s">
        <v>102</v>
      </c>
      <c r="I3" s="217"/>
      <c r="J3" s="43" t="s">
        <v>110</v>
      </c>
      <c r="K3" s="43" t="s">
        <v>112</v>
      </c>
      <c r="L3" s="43" t="s">
        <v>110</v>
      </c>
      <c r="M3" s="43" t="s">
        <v>112</v>
      </c>
      <c r="N3" s="43" t="s">
        <v>110</v>
      </c>
      <c r="O3" s="43" t="s">
        <v>112</v>
      </c>
      <c r="P3" s="43" t="s">
        <v>110</v>
      </c>
      <c r="Q3" s="43" t="s">
        <v>112</v>
      </c>
    </row>
    <row r="4" spans="2:23" s="8" customFormat="1" ht="13.5" thickBot="1" x14ac:dyDescent="0.45">
      <c r="B4" s="48"/>
      <c r="C4" s="48"/>
      <c r="D4" s="49"/>
      <c r="E4" s="49"/>
      <c r="F4" s="50" t="s">
        <v>108</v>
      </c>
      <c r="G4" s="49" t="s">
        <v>109</v>
      </c>
      <c r="H4" s="51" t="s">
        <v>108</v>
      </c>
      <c r="I4" s="49" t="s">
        <v>109</v>
      </c>
      <c r="J4" s="43" t="s">
        <v>158</v>
      </c>
      <c r="K4" s="43" t="s">
        <v>158</v>
      </c>
      <c r="L4" s="43" t="s">
        <v>158</v>
      </c>
      <c r="M4" s="43" t="s">
        <v>158</v>
      </c>
      <c r="N4" s="43" t="s">
        <v>113</v>
      </c>
      <c r="O4" s="43" t="s">
        <v>113</v>
      </c>
      <c r="P4" s="43" t="s">
        <v>103</v>
      </c>
      <c r="Q4" s="43" t="s">
        <v>103</v>
      </c>
    </row>
    <row r="5" spans="2:23" s="21" customFormat="1" ht="13.5" thickBot="1" x14ac:dyDescent="0.45">
      <c r="B5" s="155" t="s">
        <v>33</v>
      </c>
      <c r="C5" s="156" t="s">
        <v>184</v>
      </c>
      <c r="D5" s="157" t="s">
        <v>2</v>
      </c>
      <c r="E5" s="157">
        <v>0</v>
      </c>
      <c r="F5" s="158"/>
      <c r="G5" s="158"/>
      <c r="H5" s="77"/>
      <c r="I5" s="77"/>
      <c r="J5" s="77"/>
      <c r="K5" s="77"/>
      <c r="L5" s="77"/>
      <c r="M5" s="78"/>
      <c r="N5" s="52"/>
      <c r="O5" s="52"/>
      <c r="P5" s="52"/>
      <c r="Q5" s="53"/>
    </row>
    <row r="6" spans="2:23" x14ac:dyDescent="0.4">
      <c r="B6" s="58" t="s">
        <v>4</v>
      </c>
      <c r="C6" s="59" t="s">
        <v>34</v>
      </c>
      <c r="D6" s="60" t="s">
        <v>37</v>
      </c>
      <c r="E6" s="60">
        <v>4.07</v>
      </c>
      <c r="F6" s="61"/>
      <c r="G6" s="61"/>
      <c r="H6" s="62">
        <f>ROUND(F6*$E6,0)</f>
        <v>0</v>
      </c>
      <c r="I6" s="62">
        <f>ROUND(G6*$E6,0)</f>
        <v>0</v>
      </c>
      <c r="J6" s="61"/>
      <c r="K6" s="61">
        <f>ROUND(J6*$E6,0)</f>
        <v>0</v>
      </c>
      <c r="L6" s="61"/>
      <c r="M6" s="121">
        <f>ROUND(L6*$E6,0)</f>
        <v>0</v>
      </c>
      <c r="N6" s="121"/>
      <c r="O6" s="121">
        <f t="shared" ref="O6:O11" si="0">ROUND(N6*$E6,0)</f>
        <v>0</v>
      </c>
      <c r="P6" s="121"/>
      <c r="Q6" s="121">
        <f t="shared" ref="Q6:Q11" si="1">ROUND(P6*$E6,0)</f>
        <v>0</v>
      </c>
    </row>
    <row r="7" spans="2:23" x14ac:dyDescent="0.4">
      <c r="B7" s="58" t="s">
        <v>5</v>
      </c>
      <c r="C7" s="59" t="s">
        <v>76</v>
      </c>
      <c r="D7" s="60" t="s">
        <v>37</v>
      </c>
      <c r="E7" s="60">
        <v>4.07</v>
      </c>
      <c r="F7" s="61"/>
      <c r="G7" s="61"/>
      <c r="H7" s="62">
        <f t="shared" ref="H7:H47" si="2">ROUND(F7*$E7,0)</f>
        <v>0</v>
      </c>
      <c r="I7" s="62">
        <f t="shared" ref="I7:I47" si="3">ROUND(G7*$E7,0)</f>
        <v>0</v>
      </c>
      <c r="J7" s="61"/>
      <c r="K7" s="61">
        <f t="shared" ref="K7:K47" si="4">ROUND(J7*$E7,0)</f>
        <v>0</v>
      </c>
      <c r="L7" s="61"/>
      <c r="M7" s="121">
        <f t="shared" ref="M7:M47" si="5">ROUND(L7*$E7,0)</f>
        <v>0</v>
      </c>
      <c r="N7" s="61"/>
      <c r="O7" s="61">
        <f t="shared" si="0"/>
        <v>0</v>
      </c>
      <c r="P7" s="61"/>
      <c r="Q7" s="61">
        <f t="shared" si="1"/>
        <v>0</v>
      </c>
      <c r="R7" s="21"/>
      <c r="S7" s="21"/>
      <c r="T7" s="21"/>
      <c r="U7" s="21"/>
      <c r="V7" s="21"/>
      <c r="W7" s="21"/>
    </row>
    <row r="8" spans="2:23" s="21" customFormat="1" x14ac:dyDescent="0.4">
      <c r="B8" s="58" t="s">
        <v>6</v>
      </c>
      <c r="C8" s="59" t="s">
        <v>83</v>
      </c>
      <c r="D8" s="60" t="s">
        <v>75</v>
      </c>
      <c r="E8" s="60">
        <v>57</v>
      </c>
      <c r="F8" s="61"/>
      <c r="G8" s="61"/>
      <c r="H8" s="62">
        <f t="shared" si="2"/>
        <v>0</v>
      </c>
      <c r="I8" s="62">
        <f t="shared" si="3"/>
        <v>0</v>
      </c>
      <c r="J8" s="61"/>
      <c r="K8" s="61">
        <f t="shared" si="4"/>
        <v>0</v>
      </c>
      <c r="L8" s="61"/>
      <c r="M8" s="121">
        <f t="shared" si="5"/>
        <v>0</v>
      </c>
      <c r="N8" s="61"/>
      <c r="O8" s="61">
        <f t="shared" si="0"/>
        <v>0</v>
      </c>
      <c r="P8" s="61"/>
      <c r="Q8" s="61">
        <f t="shared" si="1"/>
        <v>0</v>
      </c>
    </row>
    <row r="9" spans="2:23" x14ac:dyDescent="0.4">
      <c r="B9" s="58" t="s">
        <v>7</v>
      </c>
      <c r="C9" s="59" t="s">
        <v>77</v>
      </c>
      <c r="D9" s="60" t="s">
        <v>78</v>
      </c>
      <c r="E9" s="60">
        <v>1</v>
      </c>
      <c r="F9" s="61"/>
      <c r="G9" s="61"/>
      <c r="H9" s="62">
        <f t="shared" si="2"/>
        <v>0</v>
      </c>
      <c r="I9" s="62">
        <f t="shared" si="3"/>
        <v>0</v>
      </c>
      <c r="J9" s="61"/>
      <c r="K9" s="61">
        <f t="shared" si="4"/>
        <v>0</v>
      </c>
      <c r="L9" s="61"/>
      <c r="M9" s="121">
        <f t="shared" si="5"/>
        <v>0</v>
      </c>
      <c r="N9" s="61"/>
      <c r="O9" s="61">
        <f t="shared" si="0"/>
        <v>0</v>
      </c>
      <c r="P9" s="61"/>
      <c r="Q9" s="61">
        <f t="shared" si="1"/>
        <v>0</v>
      </c>
    </row>
    <row r="10" spans="2:23" x14ac:dyDescent="0.4">
      <c r="B10" s="58" t="s">
        <v>8</v>
      </c>
      <c r="C10" s="59" t="s">
        <v>36</v>
      </c>
      <c r="D10" s="60" t="s">
        <v>37</v>
      </c>
      <c r="E10" s="60">
        <v>4.07</v>
      </c>
      <c r="F10" s="61"/>
      <c r="G10" s="61"/>
      <c r="H10" s="62">
        <f t="shared" si="2"/>
        <v>0</v>
      </c>
      <c r="I10" s="62">
        <f t="shared" si="3"/>
        <v>0</v>
      </c>
      <c r="J10" s="61"/>
      <c r="K10" s="61">
        <f t="shared" si="4"/>
        <v>0</v>
      </c>
      <c r="L10" s="61"/>
      <c r="M10" s="121">
        <f t="shared" si="5"/>
        <v>0</v>
      </c>
      <c r="N10" s="61"/>
      <c r="O10" s="61">
        <f t="shared" si="0"/>
        <v>0</v>
      </c>
      <c r="P10" s="61"/>
      <c r="Q10" s="61">
        <f t="shared" si="1"/>
        <v>0</v>
      </c>
    </row>
    <row r="11" spans="2:23" x14ac:dyDescent="0.4">
      <c r="B11" s="58" t="s">
        <v>9</v>
      </c>
      <c r="C11" s="59" t="s">
        <v>79</v>
      </c>
      <c r="D11" s="60" t="s">
        <v>78</v>
      </c>
      <c r="E11" s="60">
        <v>1</v>
      </c>
      <c r="F11" s="61"/>
      <c r="G11" s="61"/>
      <c r="H11" s="62">
        <f t="shared" si="2"/>
        <v>0</v>
      </c>
      <c r="I11" s="62">
        <f t="shared" si="3"/>
        <v>0</v>
      </c>
      <c r="J11" s="61"/>
      <c r="K11" s="61">
        <f t="shared" si="4"/>
        <v>0</v>
      </c>
      <c r="L11" s="61"/>
      <c r="M11" s="121">
        <f t="shared" si="5"/>
        <v>0</v>
      </c>
      <c r="N11" s="61"/>
      <c r="O11" s="61">
        <f t="shared" si="0"/>
        <v>0</v>
      </c>
      <c r="P11" s="61"/>
      <c r="Q11" s="61">
        <f t="shared" si="1"/>
        <v>0</v>
      </c>
    </row>
    <row r="12" spans="2:23" ht="13.5" thickBot="1" x14ac:dyDescent="0.45">
      <c r="B12" s="63"/>
      <c r="C12" s="64"/>
      <c r="D12" s="65"/>
      <c r="E12" s="65"/>
      <c r="F12" s="61"/>
      <c r="G12" s="61"/>
      <c r="H12" s="62">
        <f t="shared" si="2"/>
        <v>0</v>
      </c>
      <c r="I12" s="62">
        <f t="shared" si="3"/>
        <v>0</v>
      </c>
      <c r="J12" s="61"/>
      <c r="K12" s="61">
        <f t="shared" si="4"/>
        <v>0</v>
      </c>
      <c r="L12" s="61"/>
      <c r="M12" s="57">
        <f t="shared" si="5"/>
        <v>0</v>
      </c>
      <c r="N12" s="61"/>
      <c r="O12" s="61">
        <f>SUM(O6:O11)</f>
        <v>0</v>
      </c>
      <c r="P12" s="61"/>
      <c r="Q12" s="61">
        <f>SUM(Q6:Q11)</f>
        <v>0</v>
      </c>
    </row>
    <row r="13" spans="2:23" s="21" customFormat="1" ht="13.5" thickBot="1" x14ac:dyDescent="0.45">
      <c r="B13" s="155" t="s">
        <v>10</v>
      </c>
      <c r="C13" s="156" t="s">
        <v>185</v>
      </c>
      <c r="D13" s="157"/>
      <c r="E13" s="157"/>
      <c r="F13" s="158"/>
      <c r="G13" s="179"/>
      <c r="H13" s="77">
        <f t="shared" si="2"/>
        <v>0</v>
      </c>
      <c r="I13" s="77">
        <f t="shared" si="3"/>
        <v>0</v>
      </c>
      <c r="J13" s="179"/>
      <c r="K13" s="179">
        <f t="shared" si="4"/>
        <v>0</v>
      </c>
      <c r="L13" s="179"/>
      <c r="M13" s="78">
        <f t="shared" si="5"/>
        <v>0</v>
      </c>
      <c r="N13" s="52"/>
      <c r="O13" s="52"/>
      <c r="P13" s="52"/>
      <c r="Q13" s="53"/>
    </row>
    <row r="14" spans="2:23" x14ac:dyDescent="0.4">
      <c r="B14" s="66" t="s">
        <v>11</v>
      </c>
      <c r="C14" s="67" t="s">
        <v>136</v>
      </c>
      <c r="D14" s="68"/>
      <c r="E14" s="68"/>
      <c r="F14" s="69"/>
      <c r="G14" s="69"/>
      <c r="H14" s="70">
        <f t="shared" si="2"/>
        <v>0</v>
      </c>
      <c r="I14" s="62">
        <f t="shared" si="3"/>
        <v>0</v>
      </c>
      <c r="J14" s="69"/>
      <c r="K14" s="61">
        <f t="shared" si="4"/>
        <v>0</v>
      </c>
      <c r="L14" s="69"/>
      <c r="M14" s="57">
        <f t="shared" si="5"/>
        <v>0</v>
      </c>
      <c r="N14" s="69"/>
      <c r="O14" s="69">
        <f t="shared" ref="O14:O15" si="6">ROUND(N14*$E14,0)</f>
        <v>0</v>
      </c>
      <c r="P14" s="69"/>
      <c r="Q14" s="69">
        <f t="shared" ref="Q14:Q15" si="7">ROUND(P14*$E14,0)</f>
        <v>0</v>
      </c>
    </row>
    <row r="15" spans="2:23" s="21" customFormat="1" x14ac:dyDescent="0.4">
      <c r="B15" s="58" t="s">
        <v>12</v>
      </c>
      <c r="C15" s="59" t="s">
        <v>129</v>
      </c>
      <c r="D15" s="60" t="s">
        <v>87</v>
      </c>
      <c r="E15" s="60">
        <v>8</v>
      </c>
      <c r="F15" s="71"/>
      <c r="G15" s="61"/>
      <c r="H15" s="62">
        <f t="shared" si="2"/>
        <v>0</v>
      </c>
      <c r="I15" s="62">
        <f t="shared" si="3"/>
        <v>0</v>
      </c>
      <c r="J15" s="61"/>
      <c r="K15" s="61">
        <f t="shared" si="4"/>
        <v>0</v>
      </c>
      <c r="L15" s="61"/>
      <c r="M15" s="121">
        <f t="shared" si="5"/>
        <v>0</v>
      </c>
      <c r="N15" s="61"/>
      <c r="O15" s="61">
        <f t="shared" si="6"/>
        <v>0</v>
      </c>
      <c r="P15" s="61"/>
      <c r="Q15" s="61">
        <f t="shared" si="7"/>
        <v>0</v>
      </c>
    </row>
    <row r="16" spans="2:23" ht="13.5" thickBot="1" x14ac:dyDescent="0.45">
      <c r="B16" s="58"/>
      <c r="C16" s="59"/>
      <c r="D16" s="60"/>
      <c r="E16" s="60"/>
      <c r="F16" s="61"/>
      <c r="G16" s="61"/>
      <c r="H16" s="62">
        <f t="shared" si="2"/>
        <v>0</v>
      </c>
      <c r="I16" s="62">
        <f t="shared" si="3"/>
        <v>0</v>
      </c>
      <c r="J16" s="61"/>
      <c r="K16" s="61">
        <f t="shared" si="4"/>
        <v>0</v>
      </c>
      <c r="L16" s="61"/>
      <c r="M16" s="57">
        <f t="shared" si="5"/>
        <v>0</v>
      </c>
      <c r="N16" s="61"/>
      <c r="O16" s="61">
        <f>SUM(O15:O15)</f>
        <v>0</v>
      </c>
      <c r="P16" s="61"/>
      <c r="Q16" s="61">
        <f>SUM(Q15:Q15)</f>
        <v>0</v>
      </c>
    </row>
    <row r="17" spans="2:256" s="21" customFormat="1" ht="13.5" thickBot="1" x14ac:dyDescent="0.45">
      <c r="B17" s="155" t="s">
        <v>13</v>
      </c>
      <c r="C17" s="156" t="s">
        <v>137</v>
      </c>
      <c r="D17" s="157" t="s">
        <v>2</v>
      </c>
      <c r="E17" s="157"/>
      <c r="F17" s="158"/>
      <c r="G17" s="179"/>
      <c r="H17" s="77">
        <f t="shared" si="2"/>
        <v>0</v>
      </c>
      <c r="I17" s="77">
        <f t="shared" si="3"/>
        <v>0</v>
      </c>
      <c r="J17" s="179"/>
      <c r="K17" s="179">
        <f t="shared" si="4"/>
        <v>0</v>
      </c>
      <c r="L17" s="179"/>
      <c r="M17" s="78">
        <f t="shared" si="5"/>
        <v>0</v>
      </c>
      <c r="N17" s="52"/>
      <c r="O17" s="72"/>
      <c r="P17" s="52"/>
      <c r="Q17" s="73"/>
    </row>
    <row r="18" spans="2:256" s="21" customFormat="1" x14ac:dyDescent="0.4">
      <c r="B18" s="159" t="s">
        <v>149</v>
      </c>
      <c r="C18" s="59" t="s">
        <v>129</v>
      </c>
      <c r="D18" s="60" t="s">
        <v>87</v>
      </c>
      <c r="E18" s="60">
        <v>25</v>
      </c>
      <c r="F18" s="71"/>
      <c r="G18" s="61"/>
      <c r="H18" s="62">
        <f t="shared" si="2"/>
        <v>0</v>
      </c>
      <c r="I18" s="62">
        <f t="shared" si="3"/>
        <v>0</v>
      </c>
      <c r="J18" s="61"/>
      <c r="K18" s="61">
        <f t="shared" si="4"/>
        <v>0</v>
      </c>
      <c r="L18" s="61"/>
      <c r="M18" s="57">
        <f t="shared" si="5"/>
        <v>0</v>
      </c>
      <c r="N18" s="61"/>
      <c r="O18" s="61">
        <f t="shared" ref="O18:O21" si="8">ROUND(N18*$E18,0)</f>
        <v>0</v>
      </c>
      <c r="P18" s="61"/>
      <c r="Q18" s="61">
        <f t="shared" ref="Q18:Q21" si="9">ROUND(P18*$E18,0)</f>
        <v>0</v>
      </c>
    </row>
    <row r="19" spans="2:256" x14ac:dyDescent="0.4">
      <c r="B19" s="159" t="s">
        <v>150</v>
      </c>
      <c r="C19" s="59" t="s">
        <v>139</v>
      </c>
      <c r="D19" s="60" t="s">
        <v>87</v>
      </c>
      <c r="E19" s="60">
        <v>6</v>
      </c>
      <c r="F19" s="61"/>
      <c r="G19" s="61"/>
      <c r="H19" s="62">
        <f t="shared" si="2"/>
        <v>0</v>
      </c>
      <c r="I19" s="62">
        <f t="shared" si="3"/>
        <v>0</v>
      </c>
      <c r="J19" s="61"/>
      <c r="K19" s="61">
        <f t="shared" si="4"/>
        <v>0</v>
      </c>
      <c r="L19" s="61"/>
      <c r="M19" s="57">
        <f t="shared" si="5"/>
        <v>0</v>
      </c>
      <c r="N19" s="61"/>
      <c r="O19" s="61">
        <f t="shared" si="8"/>
        <v>0</v>
      </c>
      <c r="P19" s="61"/>
      <c r="Q19" s="61">
        <f t="shared" si="9"/>
        <v>0</v>
      </c>
    </row>
    <row r="20" spans="2:256" x14ac:dyDescent="0.4">
      <c r="B20" s="159" t="s">
        <v>151</v>
      </c>
      <c r="C20" s="59" t="s">
        <v>130</v>
      </c>
      <c r="D20" s="60" t="s">
        <v>87</v>
      </c>
      <c r="E20" s="60">
        <v>4</v>
      </c>
      <c r="F20" s="61"/>
      <c r="G20" s="61"/>
      <c r="H20" s="62">
        <f t="shared" si="2"/>
        <v>0</v>
      </c>
      <c r="I20" s="62">
        <f t="shared" si="3"/>
        <v>0</v>
      </c>
      <c r="J20" s="61"/>
      <c r="K20" s="61">
        <f t="shared" si="4"/>
        <v>0</v>
      </c>
      <c r="L20" s="61"/>
      <c r="M20" s="57">
        <f t="shared" si="5"/>
        <v>0</v>
      </c>
      <c r="N20" s="61"/>
      <c r="O20" s="61">
        <f t="shared" si="8"/>
        <v>0</v>
      </c>
      <c r="P20" s="61"/>
      <c r="Q20" s="61">
        <f t="shared" si="9"/>
        <v>0</v>
      </c>
    </row>
    <row r="21" spans="2:256" x14ac:dyDescent="0.4">
      <c r="B21" s="159" t="s">
        <v>152</v>
      </c>
      <c r="C21" s="59" t="s">
        <v>141</v>
      </c>
      <c r="D21" s="60" t="s">
        <v>87</v>
      </c>
      <c r="E21" s="60">
        <v>4</v>
      </c>
      <c r="F21" s="61"/>
      <c r="G21" s="61"/>
      <c r="H21" s="62">
        <f t="shared" si="2"/>
        <v>0</v>
      </c>
      <c r="I21" s="62">
        <f t="shared" si="3"/>
        <v>0</v>
      </c>
      <c r="J21" s="61"/>
      <c r="K21" s="61">
        <f t="shared" si="4"/>
        <v>0</v>
      </c>
      <c r="L21" s="61"/>
      <c r="M21" s="57">
        <f t="shared" si="5"/>
        <v>0</v>
      </c>
      <c r="N21" s="61"/>
      <c r="O21" s="61">
        <f t="shared" si="8"/>
        <v>0</v>
      </c>
      <c r="P21" s="61"/>
      <c r="Q21" s="61">
        <f t="shared" si="9"/>
        <v>0</v>
      </c>
    </row>
    <row r="22" spans="2:256" ht="13.5" thickBot="1" x14ac:dyDescent="0.45">
      <c r="B22" s="58"/>
      <c r="C22" s="59"/>
      <c r="D22" s="60"/>
      <c r="E22" s="60"/>
      <c r="F22" s="61"/>
      <c r="G22" s="61"/>
      <c r="H22" s="62">
        <f t="shared" si="2"/>
        <v>0</v>
      </c>
      <c r="I22" s="62">
        <f t="shared" si="3"/>
        <v>0</v>
      </c>
      <c r="J22" s="61"/>
      <c r="K22" s="61">
        <f t="shared" si="4"/>
        <v>0</v>
      </c>
      <c r="L22" s="61"/>
      <c r="M22" s="57">
        <f t="shared" si="5"/>
        <v>0</v>
      </c>
      <c r="N22" s="61"/>
      <c r="O22" s="61" t="e">
        <f>SUM(#REF!)</f>
        <v>#REF!</v>
      </c>
      <c r="P22" s="61"/>
      <c r="Q22" s="61" t="e">
        <f>SUM(#REF!)</f>
        <v>#REF!</v>
      </c>
    </row>
    <row r="23" spans="2:256" s="21" customFormat="1" ht="13.5" thickBot="1" x14ac:dyDescent="0.45">
      <c r="B23" s="155" t="s">
        <v>14</v>
      </c>
      <c r="C23" s="156" t="s">
        <v>138</v>
      </c>
      <c r="D23" s="157"/>
      <c r="E23" s="157"/>
      <c r="F23" s="158"/>
      <c r="G23" s="179"/>
      <c r="H23" s="77">
        <f t="shared" si="2"/>
        <v>0</v>
      </c>
      <c r="I23" s="77">
        <f t="shared" si="3"/>
        <v>0</v>
      </c>
      <c r="J23" s="179"/>
      <c r="K23" s="179">
        <f t="shared" si="4"/>
        <v>0</v>
      </c>
      <c r="L23" s="179"/>
      <c r="M23" s="78">
        <f t="shared" si="5"/>
        <v>0</v>
      </c>
      <c r="N23" s="52"/>
      <c r="O23" s="72"/>
      <c r="P23" s="52"/>
      <c r="Q23" s="73"/>
    </row>
    <row r="24" spans="2:256" x14ac:dyDescent="0.4">
      <c r="B24" s="159" t="s">
        <v>153</v>
      </c>
      <c r="C24" s="59" t="s">
        <v>129</v>
      </c>
      <c r="D24" s="60" t="s">
        <v>87</v>
      </c>
      <c r="E24" s="60">
        <v>3</v>
      </c>
      <c r="F24" s="61"/>
      <c r="G24" s="61"/>
      <c r="H24" s="62">
        <f t="shared" si="2"/>
        <v>0</v>
      </c>
      <c r="I24" s="62">
        <f t="shared" si="3"/>
        <v>0</v>
      </c>
      <c r="J24" s="61"/>
      <c r="K24" s="61">
        <f t="shared" si="4"/>
        <v>0</v>
      </c>
      <c r="L24" s="61"/>
      <c r="M24" s="57">
        <f t="shared" si="5"/>
        <v>0</v>
      </c>
      <c r="N24" s="61"/>
      <c r="O24" s="61"/>
      <c r="P24" s="61"/>
      <c r="Q24" s="61"/>
    </row>
    <row r="25" spans="2:256" x14ac:dyDescent="0.4">
      <c r="B25" s="159" t="s">
        <v>208</v>
      </c>
      <c r="C25" s="59" t="s">
        <v>139</v>
      </c>
      <c r="D25" s="60" t="s">
        <v>87</v>
      </c>
      <c r="E25" s="60">
        <v>3</v>
      </c>
      <c r="F25" s="61"/>
      <c r="G25" s="61"/>
      <c r="H25" s="62">
        <f t="shared" si="2"/>
        <v>0</v>
      </c>
      <c r="I25" s="62">
        <f t="shared" si="3"/>
        <v>0</v>
      </c>
      <c r="J25" s="61"/>
      <c r="K25" s="61">
        <f t="shared" si="4"/>
        <v>0</v>
      </c>
      <c r="L25" s="61"/>
      <c r="M25" s="57">
        <f t="shared" si="5"/>
        <v>0</v>
      </c>
      <c r="N25" s="61"/>
      <c r="O25" s="61"/>
      <c r="P25" s="61"/>
      <c r="Q25" s="61"/>
    </row>
    <row r="26" spans="2:256" x14ac:dyDescent="0.4">
      <c r="B26" s="159" t="s">
        <v>209</v>
      </c>
      <c r="C26" s="59" t="s">
        <v>140</v>
      </c>
      <c r="D26" s="60" t="s">
        <v>87</v>
      </c>
      <c r="E26" s="60">
        <v>4</v>
      </c>
      <c r="F26" s="61"/>
      <c r="G26" s="195"/>
      <c r="H26" s="62">
        <f t="shared" si="2"/>
        <v>0</v>
      </c>
      <c r="I26" s="62">
        <f t="shared" si="3"/>
        <v>0</v>
      </c>
      <c r="J26" s="195"/>
      <c r="K26" s="61">
        <f t="shared" si="4"/>
        <v>0</v>
      </c>
      <c r="L26" s="195"/>
      <c r="M26" s="57">
        <f t="shared" si="5"/>
        <v>0</v>
      </c>
      <c r="N26" s="61"/>
      <c r="O26" s="61"/>
      <c r="P26" s="61"/>
      <c r="Q26" s="61"/>
    </row>
    <row r="27" spans="2:256" ht="13.5" thickBot="1" x14ac:dyDescent="0.45">
      <c r="B27" s="58"/>
      <c r="C27" s="59"/>
      <c r="D27" s="60"/>
      <c r="E27" s="60"/>
      <c r="F27" s="61"/>
      <c r="G27" s="61"/>
      <c r="H27" s="62">
        <f t="shared" si="2"/>
        <v>0</v>
      </c>
      <c r="I27" s="62">
        <f t="shared" si="3"/>
        <v>0</v>
      </c>
      <c r="J27" s="61"/>
      <c r="K27" s="61">
        <f t="shared" si="4"/>
        <v>0</v>
      </c>
      <c r="L27" s="61"/>
      <c r="M27" s="57">
        <f t="shared" si="5"/>
        <v>0</v>
      </c>
      <c r="N27" s="61"/>
      <c r="O27" s="61"/>
      <c r="P27" s="61"/>
      <c r="Q27" s="61"/>
    </row>
    <row r="28" spans="2:256" s="35" customFormat="1" ht="13.5" thickBot="1" x14ac:dyDescent="0.45">
      <c r="B28" s="155" t="s">
        <v>15</v>
      </c>
      <c r="C28" s="156" t="s">
        <v>186</v>
      </c>
      <c r="D28" s="157"/>
      <c r="E28" s="157"/>
      <c r="F28" s="158"/>
      <c r="G28" s="179"/>
      <c r="H28" s="77">
        <f t="shared" si="2"/>
        <v>0</v>
      </c>
      <c r="I28" s="77">
        <f t="shared" si="3"/>
        <v>0</v>
      </c>
      <c r="J28" s="179"/>
      <c r="K28" s="179">
        <f t="shared" si="4"/>
        <v>0</v>
      </c>
      <c r="L28" s="179"/>
      <c r="M28" s="78">
        <f t="shared" si="5"/>
        <v>0</v>
      </c>
      <c r="N28" s="72"/>
      <c r="O28" s="72"/>
      <c r="P28" s="72"/>
      <c r="Q28" s="73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</row>
    <row r="29" spans="2:256" x14ac:dyDescent="0.4">
      <c r="B29" s="58" t="s">
        <v>16</v>
      </c>
      <c r="C29" s="59" t="s">
        <v>131</v>
      </c>
      <c r="D29" s="60" t="s">
        <v>75</v>
      </c>
      <c r="E29" s="60">
        <v>36</v>
      </c>
      <c r="F29" s="61"/>
      <c r="G29" s="61"/>
      <c r="H29" s="62">
        <f t="shared" si="2"/>
        <v>0</v>
      </c>
      <c r="I29" s="62">
        <f t="shared" si="3"/>
        <v>0</v>
      </c>
      <c r="J29" s="61"/>
      <c r="K29" s="61">
        <f t="shared" si="4"/>
        <v>0</v>
      </c>
      <c r="L29" s="61"/>
      <c r="M29" s="121">
        <f t="shared" si="5"/>
        <v>0</v>
      </c>
      <c r="N29" s="61"/>
      <c r="O29" s="61"/>
      <c r="P29" s="61"/>
      <c r="Q29" s="61"/>
    </row>
    <row r="30" spans="2:256" x14ac:dyDescent="0.4">
      <c r="B30" s="58" t="s">
        <v>17</v>
      </c>
      <c r="C30" s="59" t="s">
        <v>128</v>
      </c>
      <c r="D30" s="60" t="s">
        <v>75</v>
      </c>
      <c r="E30" s="60">
        <v>4</v>
      </c>
      <c r="F30" s="61"/>
      <c r="G30" s="61"/>
      <c r="H30" s="62">
        <f t="shared" si="2"/>
        <v>0</v>
      </c>
      <c r="I30" s="62">
        <f t="shared" si="3"/>
        <v>0</v>
      </c>
      <c r="J30" s="61"/>
      <c r="K30" s="61">
        <f t="shared" si="4"/>
        <v>0</v>
      </c>
      <c r="L30" s="61"/>
      <c r="M30" s="121">
        <f t="shared" si="5"/>
        <v>0</v>
      </c>
      <c r="N30" s="61"/>
      <c r="O30" s="61"/>
      <c r="P30" s="61"/>
      <c r="Q30" s="61"/>
    </row>
    <row r="31" spans="2:256" x14ac:dyDescent="0.4">
      <c r="B31" s="58" t="s">
        <v>18</v>
      </c>
      <c r="C31" s="59" t="s">
        <v>132</v>
      </c>
      <c r="D31" s="60" t="s">
        <v>75</v>
      </c>
      <c r="E31" s="60">
        <v>17</v>
      </c>
      <c r="F31" s="61"/>
      <c r="G31" s="61"/>
      <c r="H31" s="62">
        <f t="shared" si="2"/>
        <v>0</v>
      </c>
      <c r="I31" s="62">
        <f t="shared" si="3"/>
        <v>0</v>
      </c>
      <c r="J31" s="61"/>
      <c r="K31" s="61">
        <f t="shared" si="4"/>
        <v>0</v>
      </c>
      <c r="L31" s="61"/>
      <c r="M31" s="121">
        <f t="shared" si="5"/>
        <v>0</v>
      </c>
      <c r="N31" s="61"/>
      <c r="O31" s="61"/>
      <c r="P31" s="61"/>
      <c r="Q31" s="61"/>
    </row>
    <row r="32" spans="2:256" ht="13.5" thickBot="1" x14ac:dyDescent="0.45">
      <c r="B32" s="58"/>
      <c r="C32" s="59"/>
      <c r="D32" s="60"/>
      <c r="E32" s="60"/>
      <c r="F32" s="61"/>
      <c r="G32" s="61"/>
      <c r="H32" s="62">
        <f t="shared" si="2"/>
        <v>0</v>
      </c>
      <c r="I32" s="62">
        <f t="shared" si="3"/>
        <v>0</v>
      </c>
      <c r="J32" s="61"/>
      <c r="K32" s="61">
        <f t="shared" si="4"/>
        <v>0</v>
      </c>
      <c r="L32" s="61"/>
      <c r="M32" s="57">
        <f t="shared" si="5"/>
        <v>0</v>
      </c>
      <c r="N32" s="61"/>
      <c r="O32" s="61"/>
      <c r="P32" s="61"/>
      <c r="Q32" s="61"/>
    </row>
    <row r="33" spans="1:256" s="21" customFormat="1" ht="13.5" thickBot="1" x14ac:dyDescent="0.45">
      <c r="B33" s="155" t="s">
        <v>19</v>
      </c>
      <c r="C33" s="156" t="s">
        <v>187</v>
      </c>
      <c r="D33" s="157"/>
      <c r="E33" s="157"/>
      <c r="F33" s="158"/>
      <c r="G33" s="179"/>
      <c r="H33" s="77">
        <f t="shared" si="2"/>
        <v>0</v>
      </c>
      <c r="I33" s="77">
        <f t="shared" si="3"/>
        <v>0</v>
      </c>
      <c r="J33" s="179"/>
      <c r="K33" s="179">
        <f t="shared" si="4"/>
        <v>0</v>
      </c>
      <c r="L33" s="179"/>
      <c r="M33" s="78">
        <f t="shared" si="5"/>
        <v>0</v>
      </c>
      <c r="N33" s="77"/>
      <c r="O33" s="77"/>
      <c r="P33" s="77"/>
      <c r="Q33" s="78"/>
    </row>
    <row r="34" spans="1:256" x14ac:dyDescent="0.4">
      <c r="B34" s="58" t="s">
        <v>20</v>
      </c>
      <c r="C34" s="59" t="s">
        <v>80</v>
      </c>
      <c r="D34" s="60" t="s">
        <v>75</v>
      </c>
      <c r="E34" s="60">
        <v>8</v>
      </c>
      <c r="F34" s="61"/>
      <c r="G34" s="61"/>
      <c r="H34" s="62">
        <f t="shared" si="2"/>
        <v>0</v>
      </c>
      <c r="I34" s="62">
        <f t="shared" si="3"/>
        <v>0</v>
      </c>
      <c r="J34" s="61"/>
      <c r="K34" s="61">
        <f t="shared" si="4"/>
        <v>0</v>
      </c>
      <c r="L34" s="61"/>
      <c r="M34" s="121">
        <f t="shared" si="5"/>
        <v>0</v>
      </c>
      <c r="N34" s="61"/>
      <c r="O34" s="61"/>
      <c r="P34" s="61"/>
      <c r="Q34" s="61"/>
    </row>
    <row r="35" spans="1:256" s="79" customFormat="1" ht="13.5" thickBot="1" x14ac:dyDescent="0.45">
      <c r="A35" s="4"/>
      <c r="B35" s="58"/>
      <c r="C35" s="59"/>
      <c r="D35" s="60"/>
      <c r="E35" s="60"/>
      <c r="F35" s="61"/>
      <c r="G35" s="61"/>
      <c r="H35" s="62">
        <f t="shared" si="2"/>
        <v>0</v>
      </c>
      <c r="I35" s="62">
        <f t="shared" si="3"/>
        <v>0</v>
      </c>
      <c r="J35" s="61"/>
      <c r="K35" s="61">
        <f t="shared" si="4"/>
        <v>0</v>
      </c>
      <c r="L35" s="61"/>
      <c r="M35" s="57">
        <f t="shared" si="5"/>
        <v>0</v>
      </c>
      <c r="N35" s="80"/>
      <c r="O35" s="80"/>
      <c r="P35" s="80"/>
      <c r="Q35" s="80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 spans="1:256" s="21" customFormat="1" ht="13.5" thickBot="1" x14ac:dyDescent="0.45">
      <c r="B36" s="155" t="s">
        <v>24</v>
      </c>
      <c r="C36" s="156" t="s">
        <v>188</v>
      </c>
      <c r="D36" s="157"/>
      <c r="E36" s="157">
        <v>0</v>
      </c>
      <c r="F36" s="158"/>
      <c r="G36" s="179"/>
      <c r="H36" s="77">
        <f t="shared" si="2"/>
        <v>0</v>
      </c>
      <c r="I36" s="77">
        <f t="shared" si="3"/>
        <v>0</v>
      </c>
      <c r="J36" s="179"/>
      <c r="K36" s="179">
        <f t="shared" si="4"/>
        <v>0</v>
      </c>
      <c r="L36" s="179"/>
      <c r="M36" s="78">
        <f t="shared" si="5"/>
        <v>0</v>
      </c>
      <c r="N36" s="72"/>
      <c r="O36" s="72"/>
      <c r="P36" s="72"/>
      <c r="Q36" s="72"/>
    </row>
    <row r="37" spans="1:256" x14ac:dyDescent="0.4">
      <c r="B37" s="159" t="s">
        <v>25</v>
      </c>
      <c r="C37" s="160" t="s">
        <v>159</v>
      </c>
      <c r="D37" s="68" t="s">
        <v>37</v>
      </c>
      <c r="E37" s="68">
        <v>25.2</v>
      </c>
      <c r="F37" s="69"/>
      <c r="G37" s="69"/>
      <c r="H37" s="70">
        <f t="shared" si="2"/>
        <v>0</v>
      </c>
      <c r="I37" s="62">
        <f t="shared" si="3"/>
        <v>0</v>
      </c>
      <c r="J37" s="69"/>
      <c r="K37" s="61">
        <f t="shared" si="4"/>
        <v>0</v>
      </c>
      <c r="L37" s="69"/>
      <c r="M37" s="121">
        <f t="shared" si="5"/>
        <v>0</v>
      </c>
      <c r="N37" s="69"/>
      <c r="O37" s="69"/>
      <c r="P37" s="69"/>
      <c r="Q37" s="69"/>
    </row>
    <row r="38" spans="1:256" ht="13.5" thickBot="1" x14ac:dyDescent="0.45">
      <c r="B38" s="58"/>
      <c r="C38" s="59" t="s">
        <v>2</v>
      </c>
      <c r="D38" s="60" t="s">
        <v>2</v>
      </c>
      <c r="E38" s="60">
        <v>0</v>
      </c>
      <c r="F38" s="61"/>
      <c r="G38" s="61"/>
      <c r="H38" s="62">
        <f t="shared" si="2"/>
        <v>0</v>
      </c>
      <c r="I38" s="62">
        <f t="shared" si="3"/>
        <v>0</v>
      </c>
      <c r="J38" s="61"/>
      <c r="K38" s="61">
        <f t="shared" si="4"/>
        <v>0</v>
      </c>
      <c r="L38" s="61"/>
      <c r="M38" s="57">
        <f t="shared" si="5"/>
        <v>0</v>
      </c>
      <c r="N38" s="61"/>
      <c r="O38" s="61"/>
      <c r="P38" s="61"/>
      <c r="Q38" s="61"/>
    </row>
    <row r="39" spans="1:256" s="21" customFormat="1" ht="13.5" thickBot="1" x14ac:dyDescent="0.45">
      <c r="B39" s="155" t="s">
        <v>38</v>
      </c>
      <c r="C39" s="156" t="s">
        <v>189</v>
      </c>
      <c r="D39" s="157"/>
      <c r="E39" s="157"/>
      <c r="F39" s="158"/>
      <c r="G39" s="179"/>
      <c r="H39" s="77">
        <f t="shared" si="2"/>
        <v>0</v>
      </c>
      <c r="I39" s="77">
        <f t="shared" si="3"/>
        <v>0</v>
      </c>
      <c r="J39" s="179"/>
      <c r="K39" s="179">
        <f t="shared" si="4"/>
        <v>0</v>
      </c>
      <c r="L39" s="179"/>
      <c r="M39" s="78">
        <f t="shared" si="5"/>
        <v>0</v>
      </c>
      <c r="N39" s="72"/>
      <c r="O39" s="72"/>
      <c r="P39" s="72"/>
      <c r="Q39" s="72"/>
    </row>
    <row r="40" spans="1:256" x14ac:dyDescent="0.4">
      <c r="B40" s="58" t="s">
        <v>27</v>
      </c>
      <c r="C40" s="59" t="s">
        <v>73</v>
      </c>
      <c r="D40" s="60" t="s">
        <v>43</v>
      </c>
      <c r="E40" s="60">
        <v>45</v>
      </c>
      <c r="F40" s="61"/>
      <c r="G40" s="61"/>
      <c r="H40" s="62">
        <f t="shared" si="2"/>
        <v>0</v>
      </c>
      <c r="I40" s="62">
        <f t="shared" si="3"/>
        <v>0</v>
      </c>
      <c r="J40" s="61"/>
      <c r="K40" s="61">
        <f t="shared" si="4"/>
        <v>0</v>
      </c>
      <c r="L40" s="61"/>
      <c r="M40" s="121">
        <f t="shared" si="5"/>
        <v>0</v>
      </c>
      <c r="N40" s="61"/>
      <c r="O40" s="61"/>
      <c r="P40" s="61"/>
      <c r="Q40" s="61"/>
    </row>
    <row r="41" spans="1:256" x14ac:dyDescent="0.4">
      <c r="B41" s="58" t="s">
        <v>44</v>
      </c>
      <c r="C41" s="59" t="s">
        <v>53</v>
      </c>
      <c r="D41" s="60" t="s">
        <v>43</v>
      </c>
      <c r="E41" s="60">
        <v>12</v>
      </c>
      <c r="F41" s="61"/>
      <c r="G41" s="61"/>
      <c r="H41" s="62">
        <f t="shared" si="2"/>
        <v>0</v>
      </c>
      <c r="I41" s="62">
        <f t="shared" si="3"/>
        <v>0</v>
      </c>
      <c r="J41" s="61"/>
      <c r="K41" s="61">
        <f t="shared" si="4"/>
        <v>0</v>
      </c>
      <c r="L41" s="61"/>
      <c r="M41" s="121">
        <f t="shared" si="5"/>
        <v>0</v>
      </c>
      <c r="N41" s="61"/>
      <c r="O41" s="61"/>
      <c r="P41" s="61"/>
      <c r="Q41" s="61"/>
    </row>
    <row r="42" spans="1:256" ht="13.5" thickBot="1" x14ac:dyDescent="0.45">
      <c r="B42" s="58"/>
      <c r="C42" s="59" t="s">
        <v>2</v>
      </c>
      <c r="D42" s="60" t="s">
        <v>2</v>
      </c>
      <c r="E42" s="60">
        <v>0</v>
      </c>
      <c r="F42" s="61"/>
      <c r="G42" s="61"/>
      <c r="H42" s="62">
        <f t="shared" si="2"/>
        <v>0</v>
      </c>
      <c r="I42" s="62">
        <f t="shared" si="3"/>
        <v>0</v>
      </c>
      <c r="J42" s="61"/>
      <c r="K42" s="61">
        <f t="shared" si="4"/>
        <v>0</v>
      </c>
      <c r="L42" s="61"/>
      <c r="M42" s="57">
        <f t="shared" si="5"/>
        <v>0</v>
      </c>
      <c r="N42" s="61"/>
      <c r="O42" s="61"/>
      <c r="P42" s="61"/>
      <c r="Q42" s="61"/>
    </row>
    <row r="43" spans="1:256" s="21" customFormat="1" ht="13.5" thickBot="1" x14ac:dyDescent="0.45">
      <c r="B43" s="155" t="s">
        <v>39</v>
      </c>
      <c r="C43" s="156" t="s">
        <v>190</v>
      </c>
      <c r="D43" s="157"/>
      <c r="E43" s="157"/>
      <c r="F43" s="158"/>
      <c r="G43" s="179"/>
      <c r="H43" s="77">
        <f t="shared" si="2"/>
        <v>0</v>
      </c>
      <c r="I43" s="77">
        <f t="shared" si="3"/>
        <v>0</v>
      </c>
      <c r="J43" s="179"/>
      <c r="K43" s="179">
        <f t="shared" si="4"/>
        <v>0</v>
      </c>
      <c r="L43" s="179"/>
      <c r="M43" s="78">
        <f t="shared" si="5"/>
        <v>0</v>
      </c>
      <c r="N43" s="72"/>
      <c r="O43" s="72"/>
      <c r="P43" s="72"/>
      <c r="Q43" s="72"/>
    </row>
    <row r="44" spans="1:256" x14ac:dyDescent="0.4">
      <c r="B44" s="58" t="s">
        <v>28</v>
      </c>
      <c r="C44" s="59" t="s">
        <v>41</v>
      </c>
      <c r="D44" s="60" t="s">
        <v>43</v>
      </c>
      <c r="E44" s="60">
        <v>45</v>
      </c>
      <c r="F44" s="61"/>
      <c r="G44" s="61"/>
      <c r="H44" s="62">
        <f t="shared" si="2"/>
        <v>0</v>
      </c>
      <c r="I44" s="62">
        <f t="shared" si="3"/>
        <v>0</v>
      </c>
      <c r="J44" s="61"/>
      <c r="K44" s="61">
        <f t="shared" si="4"/>
        <v>0</v>
      </c>
      <c r="L44" s="61"/>
      <c r="M44" s="121">
        <f t="shared" si="5"/>
        <v>0</v>
      </c>
      <c r="N44" s="61"/>
      <c r="O44" s="61"/>
      <c r="P44" s="61"/>
      <c r="Q44" s="61"/>
    </row>
    <row r="45" spans="1:256" s="21" customFormat="1" x14ac:dyDescent="0.4">
      <c r="B45" s="58" t="s">
        <v>29</v>
      </c>
      <c r="C45" s="59" t="s">
        <v>126</v>
      </c>
      <c r="D45" s="60" t="s">
        <v>43</v>
      </c>
      <c r="E45" s="60">
        <v>4</v>
      </c>
      <c r="F45" s="61"/>
      <c r="G45" s="61"/>
      <c r="H45" s="62">
        <f>ROUND(F45*$E45,0)</f>
        <v>0</v>
      </c>
      <c r="I45" s="62">
        <f t="shared" si="3"/>
        <v>0</v>
      </c>
      <c r="J45" s="61"/>
      <c r="K45" s="61">
        <f t="shared" si="4"/>
        <v>0</v>
      </c>
      <c r="L45" s="61"/>
      <c r="M45" s="121">
        <f t="shared" si="5"/>
        <v>0</v>
      </c>
      <c r="N45" s="61"/>
      <c r="O45" s="61"/>
      <c r="P45" s="61"/>
      <c r="Q45" s="61"/>
    </row>
    <row r="46" spans="1:256" s="21" customFormat="1" x14ac:dyDescent="0.4">
      <c r="B46" s="58" t="s">
        <v>61</v>
      </c>
      <c r="C46" s="59" t="s">
        <v>127</v>
      </c>
      <c r="D46" s="60" t="s">
        <v>43</v>
      </c>
      <c r="E46" s="60">
        <v>4</v>
      </c>
      <c r="F46" s="61"/>
      <c r="G46" s="61"/>
      <c r="H46" s="62">
        <f t="shared" si="2"/>
        <v>0</v>
      </c>
      <c r="I46" s="62">
        <f t="shared" si="3"/>
        <v>0</v>
      </c>
      <c r="J46" s="61"/>
      <c r="K46" s="61">
        <f t="shared" si="4"/>
        <v>0</v>
      </c>
      <c r="L46" s="61"/>
      <c r="M46" s="121">
        <f t="shared" si="5"/>
        <v>0</v>
      </c>
      <c r="N46" s="61"/>
      <c r="O46" s="61"/>
      <c r="P46" s="61"/>
      <c r="Q46" s="61"/>
    </row>
    <row r="47" spans="1:256" x14ac:dyDescent="0.4">
      <c r="B47" s="58" t="s">
        <v>67</v>
      </c>
      <c r="C47" s="59" t="s">
        <v>96</v>
      </c>
      <c r="D47" s="60" t="s">
        <v>43</v>
      </c>
      <c r="E47" s="60">
        <v>1</v>
      </c>
      <c r="F47" s="61"/>
      <c r="G47" s="61"/>
      <c r="H47" s="62">
        <f t="shared" si="2"/>
        <v>0</v>
      </c>
      <c r="I47" s="62">
        <f t="shared" si="3"/>
        <v>0</v>
      </c>
      <c r="J47" s="61"/>
      <c r="K47" s="61">
        <f t="shared" si="4"/>
        <v>0</v>
      </c>
      <c r="L47" s="61"/>
      <c r="M47" s="121">
        <f t="shared" si="5"/>
        <v>0</v>
      </c>
      <c r="N47" s="61"/>
      <c r="O47" s="61"/>
      <c r="P47" s="61"/>
      <c r="Q47" s="61"/>
    </row>
    <row r="48" spans="1:256" s="21" customFormat="1" ht="13.5" thickBot="1" x14ac:dyDescent="0.45">
      <c r="B48" s="58"/>
      <c r="C48" s="59" t="s">
        <v>2</v>
      </c>
      <c r="D48" s="60" t="s">
        <v>2</v>
      </c>
      <c r="E48" s="60">
        <v>0</v>
      </c>
      <c r="F48" s="61"/>
      <c r="G48" s="61"/>
      <c r="H48" s="62"/>
      <c r="I48" s="62">
        <f t="shared" ref="I48" si="10">G48*E48</f>
        <v>0</v>
      </c>
      <c r="J48" s="61"/>
      <c r="K48" s="61"/>
      <c r="L48" s="61"/>
      <c r="M48" s="57">
        <f t="shared" ref="M48" si="11">E48*L48</f>
        <v>0</v>
      </c>
      <c r="N48" s="61"/>
      <c r="O48" s="61"/>
      <c r="P48" s="61"/>
      <c r="Q48" s="61"/>
    </row>
    <row r="49" spans="2:17" s="35" customFormat="1" ht="13.5" thickBot="1" x14ac:dyDescent="0.45">
      <c r="B49" s="161"/>
      <c r="C49" s="162" t="s">
        <v>122</v>
      </c>
      <c r="D49" s="163"/>
      <c r="E49" s="163"/>
      <c r="F49" s="164"/>
      <c r="G49" s="164"/>
      <c r="H49" s="165"/>
      <c r="I49" s="76">
        <f>SUM(I5:I48)</f>
        <v>0</v>
      </c>
      <c r="J49" s="165"/>
      <c r="K49" s="75">
        <f>SUM(K5:K48)</f>
        <v>0</v>
      </c>
      <c r="L49" s="165"/>
      <c r="M49" s="76">
        <f>SUM(M6:M48)</f>
        <v>0</v>
      </c>
      <c r="N49" s="72"/>
      <c r="O49" s="72"/>
      <c r="P49" s="72"/>
      <c r="Q49" s="72"/>
    </row>
    <row r="50" spans="2:17" ht="13.5" thickBot="1" x14ac:dyDescent="0.45">
      <c r="B50" s="82"/>
      <c r="C50" s="83"/>
      <c r="D50" s="84"/>
      <c r="E50" s="84"/>
      <c r="F50" s="85"/>
      <c r="G50" s="85"/>
      <c r="H50" s="81"/>
      <c r="I50" s="72"/>
      <c r="J50" s="85"/>
      <c r="K50" s="72"/>
      <c r="L50" s="85"/>
      <c r="M50" s="72"/>
      <c r="N50" s="85"/>
      <c r="O50" s="72"/>
      <c r="P50" s="85"/>
      <c r="Q50" s="73"/>
    </row>
    <row r="51" spans="2:17" x14ac:dyDescent="0.4">
      <c r="C51" s="7"/>
      <c r="J51" s="87"/>
      <c r="K51" s="87"/>
      <c r="L51" s="87"/>
      <c r="M51" s="87"/>
      <c r="N51" s="87"/>
      <c r="O51" s="87"/>
      <c r="P51" s="87"/>
      <c r="Q51" s="87"/>
    </row>
    <row r="52" spans="2:17" x14ac:dyDescent="0.4">
      <c r="C52" s="38" t="s">
        <v>194</v>
      </c>
      <c r="J52" s="87"/>
      <c r="K52" s="87"/>
      <c r="L52" s="87"/>
      <c r="M52" s="87"/>
      <c r="N52" s="87"/>
      <c r="O52" s="87"/>
      <c r="P52" s="87"/>
      <c r="Q52" s="87"/>
    </row>
    <row r="53" spans="2:17" x14ac:dyDescent="0.4">
      <c r="C53" s="7" t="s">
        <v>193</v>
      </c>
      <c r="D53" s="25"/>
      <c r="J53" s="87"/>
      <c r="K53" s="87"/>
      <c r="L53" s="87"/>
      <c r="M53" s="87"/>
      <c r="N53" s="87"/>
      <c r="O53" s="87"/>
      <c r="P53" s="87"/>
      <c r="Q53" s="87"/>
    </row>
    <row r="54" spans="2:17" x14ac:dyDescent="0.4">
      <c r="C54" s="7" t="s">
        <v>162</v>
      </c>
      <c r="D54" s="25"/>
      <c r="J54" s="87"/>
      <c r="K54" s="87"/>
      <c r="L54" s="87"/>
      <c r="M54" s="87"/>
      <c r="N54" s="87"/>
      <c r="O54" s="87"/>
      <c r="P54" s="87"/>
      <c r="Q54" s="87"/>
    </row>
    <row r="55" spans="2:17" x14ac:dyDescent="0.4">
      <c r="C55" s="7" t="s">
        <v>163</v>
      </c>
      <c r="J55" s="87"/>
      <c r="K55" s="87"/>
      <c r="L55" s="87"/>
      <c r="M55" s="87"/>
      <c r="N55" s="87"/>
      <c r="O55" s="87"/>
      <c r="P55" s="87"/>
      <c r="Q55" s="87"/>
    </row>
    <row r="56" spans="2:17" x14ac:dyDescent="0.4">
      <c r="C56" s="7"/>
      <c r="J56" s="87"/>
      <c r="K56" s="87"/>
      <c r="L56" s="87"/>
      <c r="M56" s="87"/>
      <c r="N56" s="87"/>
      <c r="O56" s="87"/>
      <c r="P56" s="87"/>
      <c r="Q56" s="87"/>
    </row>
    <row r="57" spans="2:17" x14ac:dyDescent="0.4">
      <c r="I57" s="88"/>
      <c r="J57" s="87"/>
      <c r="K57" s="87"/>
      <c r="L57" s="87"/>
      <c r="M57" s="87"/>
      <c r="N57" s="87"/>
      <c r="O57" s="87"/>
      <c r="P57" s="87"/>
      <c r="Q57" s="87"/>
    </row>
    <row r="58" spans="2:17" x14ac:dyDescent="0.4">
      <c r="J58" s="87"/>
      <c r="K58" s="87"/>
      <c r="L58" s="87"/>
      <c r="M58" s="87"/>
      <c r="N58" s="87"/>
      <c r="O58" s="87"/>
      <c r="P58" s="87"/>
      <c r="Q58" s="87"/>
    </row>
    <row r="59" spans="2:17" x14ac:dyDescent="0.4">
      <c r="J59" s="87"/>
      <c r="K59" s="87"/>
      <c r="L59" s="87"/>
      <c r="M59" s="87"/>
      <c r="N59" s="87"/>
      <c r="O59" s="87"/>
      <c r="P59" s="87"/>
      <c r="Q59" s="87"/>
    </row>
    <row r="60" spans="2:17" x14ac:dyDescent="0.4">
      <c r="J60" s="87"/>
      <c r="K60" s="87"/>
      <c r="L60" s="87"/>
      <c r="M60" s="87"/>
      <c r="N60" s="87"/>
      <c r="O60" s="87"/>
      <c r="P60" s="87"/>
      <c r="Q60" s="87"/>
    </row>
    <row r="61" spans="2:17" x14ac:dyDescent="0.4">
      <c r="J61" s="87"/>
      <c r="K61" s="87"/>
      <c r="L61" s="87"/>
      <c r="M61" s="87"/>
      <c r="N61" s="87"/>
      <c r="O61" s="87"/>
      <c r="P61" s="87"/>
      <c r="Q61" s="87"/>
    </row>
    <row r="62" spans="2:17" x14ac:dyDescent="0.4">
      <c r="J62" s="87"/>
      <c r="K62" s="87"/>
      <c r="L62" s="87"/>
      <c r="M62" s="87"/>
      <c r="N62" s="87"/>
      <c r="O62" s="87"/>
      <c r="P62" s="87"/>
      <c r="Q62" s="87"/>
    </row>
    <row r="63" spans="2:17" x14ac:dyDescent="0.4">
      <c r="J63" s="87"/>
      <c r="K63" s="87"/>
      <c r="L63" s="87"/>
      <c r="M63" s="87"/>
      <c r="N63" s="87"/>
      <c r="O63" s="87"/>
      <c r="P63" s="87"/>
      <c r="Q63" s="87"/>
    </row>
    <row r="64" spans="2:17" x14ac:dyDescent="0.4">
      <c r="J64" s="87"/>
      <c r="K64" s="87"/>
      <c r="L64" s="87"/>
      <c r="M64" s="87"/>
      <c r="N64" s="87"/>
      <c r="O64" s="87"/>
      <c r="P64" s="87"/>
      <c r="Q64" s="87"/>
    </row>
    <row r="65" spans="10:17" x14ac:dyDescent="0.4">
      <c r="J65" s="87"/>
      <c r="K65" s="87"/>
      <c r="L65" s="87"/>
      <c r="M65" s="87"/>
      <c r="N65" s="87"/>
      <c r="O65" s="87"/>
      <c r="P65" s="87"/>
      <c r="Q65" s="87"/>
    </row>
    <row r="66" spans="10:17" x14ac:dyDescent="0.4">
      <c r="J66" s="87"/>
      <c r="K66" s="87"/>
      <c r="L66" s="87"/>
      <c r="M66" s="87"/>
      <c r="N66" s="87"/>
      <c r="O66" s="87"/>
      <c r="P66" s="87"/>
      <c r="Q66" s="87"/>
    </row>
    <row r="67" spans="10:17" x14ac:dyDescent="0.4">
      <c r="J67" s="87"/>
      <c r="K67" s="87"/>
      <c r="L67" s="87"/>
      <c r="M67" s="87"/>
      <c r="N67" s="87"/>
      <c r="O67" s="87"/>
      <c r="P67" s="87"/>
      <c r="Q67" s="87"/>
    </row>
  </sheetData>
  <mergeCells count="8">
    <mergeCell ref="B2:C2"/>
    <mergeCell ref="D2:E2"/>
    <mergeCell ref="J2:K2"/>
    <mergeCell ref="L2:M2"/>
    <mergeCell ref="N2:Q2"/>
    <mergeCell ref="H3:I3"/>
    <mergeCell ref="F3:G3"/>
    <mergeCell ref="F2:I2"/>
  </mergeCells>
  <phoneticPr fontId="0" type="noConversion"/>
  <printOptions horizontalCentered="1" verticalCentered="1" gridLines="1"/>
  <pageMargins left="0.472440945" right="0.25" top="0.68110236199999996" bottom="0.53740157499999996" header="0.53740157499999996" footer="0.511811023622047"/>
  <pageSetup paperSize="9" scale="70" firstPageNumber="2" orientation="landscape" useFirstPageNumber="1" horizontalDpi="300" verticalDpi="300"/>
  <headerFooter alignWithMargins="0"/>
  <rowBreaks count="1" manualBreakCount="1">
    <brk id="22" min="1" max="16" man="1"/>
  </rowBreaks>
  <ignoredErrors>
    <ignoredError sqref="L48:M48 K49:M49" unlockedFormula="1"/>
    <ignoredError sqref="B5:B15 B27:B29 B22:B23 B16:B18 B36:B47 B32:B3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57"/>
  <sheetViews>
    <sheetView showZeros="0" zoomScale="130" zoomScaleNormal="130" workbookViewId="0">
      <selection activeCell="F7" sqref="F7"/>
    </sheetView>
  </sheetViews>
  <sheetFormatPr defaultColWidth="12" defaultRowHeight="13.15" x14ac:dyDescent="0.4"/>
  <cols>
    <col min="1" max="1" width="5.2109375" style="4" customWidth="1"/>
    <col min="2" max="2" width="6.78515625" style="113" customWidth="1"/>
    <col min="3" max="3" width="66.78515625" style="89" bestFit="1" customWidth="1"/>
    <col min="4" max="4" width="13.42578125" style="90" customWidth="1"/>
    <col min="5" max="5" width="11.78515625" style="90" customWidth="1"/>
    <col min="6" max="7" width="21.2109375" style="91" customWidth="1"/>
    <col min="8" max="16384" width="12" style="91"/>
  </cols>
  <sheetData>
    <row r="1" spans="1:9" ht="15.75" x14ac:dyDescent="0.4">
      <c r="B1" s="37" t="s">
        <v>116</v>
      </c>
    </row>
    <row r="2" spans="1:9" s="92" customFormat="1" ht="23.25" customHeight="1" x14ac:dyDescent="0.4">
      <c r="A2" s="8"/>
      <c r="B2" s="214" t="s">
        <v>115</v>
      </c>
      <c r="C2" s="214"/>
      <c r="D2" s="223"/>
      <c r="E2" s="223"/>
      <c r="F2" s="224"/>
      <c r="G2" s="224"/>
    </row>
    <row r="3" spans="1:9" s="92" customFormat="1" ht="23.25" customHeight="1" x14ac:dyDescent="0.4">
      <c r="A3" s="8"/>
      <c r="B3" s="45" t="s">
        <v>30</v>
      </c>
      <c r="C3" s="46" t="s">
        <v>0</v>
      </c>
      <c r="D3" s="47" t="s">
        <v>3</v>
      </c>
      <c r="E3" s="47" t="s">
        <v>1</v>
      </c>
      <c r="F3" s="43" t="s">
        <v>110</v>
      </c>
      <c r="G3" s="43" t="s">
        <v>112</v>
      </c>
    </row>
    <row r="4" spans="1:9" s="92" customFormat="1" x14ac:dyDescent="0.4">
      <c r="A4" s="8"/>
      <c r="B4" s="48"/>
      <c r="C4" s="48"/>
      <c r="D4" s="49"/>
      <c r="E4" s="49"/>
      <c r="F4" s="93" t="s">
        <v>108</v>
      </c>
      <c r="G4" s="44" t="s">
        <v>109</v>
      </c>
    </row>
    <row r="5" spans="1:9" s="94" customFormat="1" x14ac:dyDescent="0.4">
      <c r="A5" s="21"/>
      <c r="B5" s="54" t="s">
        <v>33</v>
      </c>
      <c r="C5" s="55" t="s">
        <v>184</v>
      </c>
      <c r="D5" s="56" t="s">
        <v>2</v>
      </c>
      <c r="E5" s="56">
        <v>0</v>
      </c>
      <c r="F5" s="57"/>
      <c r="G5" s="57"/>
    </row>
    <row r="6" spans="1:9" x14ac:dyDescent="0.4">
      <c r="A6" s="21"/>
      <c r="B6" s="58" t="s">
        <v>4</v>
      </c>
      <c r="C6" s="59" t="s">
        <v>34</v>
      </c>
      <c r="D6" s="60" t="s">
        <v>37</v>
      </c>
      <c r="E6" s="95">
        <v>4.07</v>
      </c>
      <c r="F6" s="61"/>
      <c r="G6" s="61">
        <f>ROUND(F6*$E6,0)</f>
        <v>0</v>
      </c>
    </row>
    <row r="7" spans="1:9" s="94" customFormat="1" x14ac:dyDescent="0.4">
      <c r="A7" s="4"/>
      <c r="B7" s="58" t="s">
        <v>5</v>
      </c>
      <c r="C7" s="59" t="s">
        <v>76</v>
      </c>
      <c r="D7" s="60" t="s">
        <v>37</v>
      </c>
      <c r="E7" s="95">
        <v>4.07</v>
      </c>
      <c r="F7" s="61"/>
      <c r="G7" s="61">
        <f t="shared" ref="G7:G50" si="0">ROUND(F7*$E7,0)</f>
        <v>0</v>
      </c>
      <c r="I7" s="91"/>
    </row>
    <row r="8" spans="1:9" x14ac:dyDescent="0.4">
      <c r="A8" s="21"/>
      <c r="B8" s="58" t="s">
        <v>6</v>
      </c>
      <c r="C8" s="59" t="s">
        <v>83</v>
      </c>
      <c r="D8" s="60" t="s">
        <v>75</v>
      </c>
      <c r="E8" s="95">
        <v>57</v>
      </c>
      <c r="F8" s="61"/>
      <c r="G8" s="61">
        <f t="shared" si="0"/>
        <v>0</v>
      </c>
    </row>
    <row r="9" spans="1:9" x14ac:dyDescent="0.4">
      <c r="B9" s="58" t="s">
        <v>7</v>
      </c>
      <c r="C9" s="59" t="s">
        <v>77</v>
      </c>
      <c r="D9" s="60" t="s">
        <v>78</v>
      </c>
      <c r="E9" s="95">
        <v>1</v>
      </c>
      <c r="F9" s="61"/>
      <c r="G9" s="61">
        <f t="shared" si="0"/>
        <v>0</v>
      </c>
    </row>
    <row r="10" spans="1:9" x14ac:dyDescent="0.4">
      <c r="B10" s="58" t="s">
        <v>8</v>
      </c>
      <c r="C10" s="59" t="s">
        <v>36</v>
      </c>
      <c r="D10" s="60" t="s">
        <v>37</v>
      </c>
      <c r="E10" s="95">
        <v>4.07</v>
      </c>
      <c r="F10" s="61"/>
      <c r="G10" s="61">
        <f t="shared" si="0"/>
        <v>0</v>
      </c>
    </row>
    <row r="11" spans="1:9" ht="13.5" thickBot="1" x14ac:dyDescent="0.45">
      <c r="B11" s="58" t="s">
        <v>9</v>
      </c>
      <c r="C11" s="64" t="s">
        <v>79</v>
      </c>
      <c r="D11" s="65" t="s">
        <v>78</v>
      </c>
      <c r="E11" s="96">
        <v>1</v>
      </c>
      <c r="F11" s="61"/>
      <c r="G11" s="61">
        <f t="shared" si="0"/>
        <v>0</v>
      </c>
    </row>
    <row r="12" spans="1:9" s="94" customFormat="1" ht="13.5" thickBot="1" x14ac:dyDescent="0.45">
      <c r="A12" s="4"/>
      <c r="B12" s="97"/>
      <c r="C12" s="98"/>
      <c r="D12" s="99"/>
      <c r="E12" s="99"/>
      <c r="F12" s="100"/>
      <c r="G12" s="101">
        <f t="shared" si="0"/>
        <v>0</v>
      </c>
    </row>
    <row r="13" spans="1:9" x14ac:dyDescent="0.4">
      <c r="A13" s="21"/>
      <c r="B13" s="66" t="s">
        <v>10</v>
      </c>
      <c r="C13" s="67" t="s">
        <v>185</v>
      </c>
      <c r="D13" s="68"/>
      <c r="E13" s="102"/>
      <c r="F13" s="61"/>
      <c r="G13" s="61">
        <f t="shared" si="0"/>
        <v>0</v>
      </c>
    </row>
    <row r="14" spans="1:9" s="94" customFormat="1" x14ac:dyDescent="0.4">
      <c r="A14" s="21"/>
      <c r="B14" s="66" t="s">
        <v>11</v>
      </c>
      <c r="C14" s="55" t="s">
        <v>136</v>
      </c>
      <c r="D14" s="56"/>
      <c r="E14" s="103"/>
      <c r="F14" s="71"/>
      <c r="G14" s="71">
        <f t="shared" si="0"/>
        <v>0</v>
      </c>
    </row>
    <row r="15" spans="1:9" ht="13.5" thickBot="1" x14ac:dyDescent="0.45">
      <c r="A15" s="21"/>
      <c r="B15" s="166" t="s">
        <v>12</v>
      </c>
      <c r="C15" s="59" t="s">
        <v>129</v>
      </c>
      <c r="D15" s="60" t="s">
        <v>87</v>
      </c>
      <c r="E15" s="60">
        <v>8</v>
      </c>
      <c r="F15" s="61"/>
      <c r="G15" s="61">
        <f t="shared" si="0"/>
        <v>0</v>
      </c>
    </row>
    <row r="16" spans="1:9" ht="13.5" thickBot="1" x14ac:dyDescent="0.45">
      <c r="B16" s="97"/>
      <c r="C16" s="98"/>
      <c r="D16" s="99"/>
      <c r="E16" s="99"/>
      <c r="F16" s="100"/>
      <c r="G16" s="101">
        <f t="shared" si="0"/>
        <v>0</v>
      </c>
    </row>
    <row r="17" spans="1:13" x14ac:dyDescent="0.4">
      <c r="B17" s="66" t="s">
        <v>13</v>
      </c>
      <c r="C17" s="67" t="s">
        <v>137</v>
      </c>
      <c r="D17" s="3" t="s">
        <v>2</v>
      </c>
      <c r="E17" s="104"/>
      <c r="F17" s="105"/>
      <c r="G17" s="105">
        <f t="shared" si="0"/>
        <v>0</v>
      </c>
    </row>
    <row r="18" spans="1:13" x14ac:dyDescent="0.4">
      <c r="A18" s="173"/>
      <c r="B18" s="166" t="s">
        <v>149</v>
      </c>
      <c r="C18" s="59" t="s">
        <v>129</v>
      </c>
      <c r="D18" s="60" t="s">
        <v>87</v>
      </c>
      <c r="E18" s="60">
        <v>25</v>
      </c>
      <c r="F18" s="61"/>
      <c r="G18" s="61">
        <f t="shared" si="0"/>
        <v>0</v>
      </c>
    </row>
    <row r="19" spans="1:13" x14ac:dyDescent="0.4">
      <c r="B19" s="166" t="s">
        <v>150</v>
      </c>
      <c r="C19" s="59" t="s">
        <v>139</v>
      </c>
      <c r="D19" s="60" t="s">
        <v>87</v>
      </c>
      <c r="E19" s="60">
        <v>6</v>
      </c>
      <c r="F19" s="61"/>
      <c r="G19" s="61">
        <f t="shared" si="0"/>
        <v>0</v>
      </c>
    </row>
    <row r="20" spans="1:13" s="94" customFormat="1" x14ac:dyDescent="0.4">
      <c r="A20" s="4"/>
      <c r="B20" s="166" t="s">
        <v>151</v>
      </c>
      <c r="C20" s="59" t="s">
        <v>130</v>
      </c>
      <c r="D20" s="60" t="s">
        <v>87</v>
      </c>
      <c r="E20" s="60">
        <v>4</v>
      </c>
      <c r="F20" s="121"/>
      <c r="G20" s="61">
        <f t="shared" si="0"/>
        <v>0</v>
      </c>
    </row>
    <row r="21" spans="1:13" ht="13.5" thickBot="1" x14ac:dyDescent="0.45">
      <c r="B21" s="166" t="s">
        <v>152</v>
      </c>
      <c r="C21" s="59" t="s">
        <v>141</v>
      </c>
      <c r="D21" s="60" t="s">
        <v>87</v>
      </c>
      <c r="E21" s="60">
        <v>4</v>
      </c>
      <c r="F21" s="61"/>
      <c r="G21" s="61">
        <f t="shared" si="0"/>
        <v>0</v>
      </c>
    </row>
    <row r="22" spans="1:13" ht="13.5" thickBot="1" x14ac:dyDescent="0.45">
      <c r="B22" s="168"/>
      <c r="C22" s="169"/>
      <c r="D22" s="99"/>
      <c r="E22" s="99"/>
      <c r="F22" s="100"/>
      <c r="G22" s="101">
        <f t="shared" si="0"/>
        <v>0</v>
      </c>
    </row>
    <row r="23" spans="1:13" ht="13.5" thickBot="1" x14ac:dyDescent="0.45">
      <c r="B23" s="170" t="s">
        <v>14</v>
      </c>
      <c r="C23" s="156" t="s">
        <v>192</v>
      </c>
      <c r="D23" s="74"/>
      <c r="E23" s="106"/>
      <c r="F23" s="61"/>
      <c r="G23" s="61">
        <f t="shared" si="0"/>
        <v>0</v>
      </c>
    </row>
    <row r="24" spans="1:13" x14ac:dyDescent="0.4">
      <c r="B24" s="166" t="s">
        <v>153</v>
      </c>
      <c r="C24" s="59" t="s">
        <v>129</v>
      </c>
      <c r="D24" s="60" t="s">
        <v>87</v>
      </c>
      <c r="E24" s="60">
        <v>3</v>
      </c>
      <c r="F24" s="61"/>
      <c r="G24" s="61">
        <f t="shared" si="0"/>
        <v>0</v>
      </c>
    </row>
    <row r="25" spans="1:13" x14ac:dyDescent="0.4">
      <c r="B25" s="166" t="s">
        <v>208</v>
      </c>
      <c r="C25" s="59" t="s">
        <v>139</v>
      </c>
      <c r="D25" s="60" t="s">
        <v>87</v>
      </c>
      <c r="E25" s="60">
        <v>3</v>
      </c>
      <c r="F25" s="61"/>
      <c r="G25" s="61">
        <f t="shared" si="0"/>
        <v>0</v>
      </c>
    </row>
    <row r="26" spans="1:13" ht="13.5" thickBot="1" x14ac:dyDescent="0.45">
      <c r="B26" s="166" t="s">
        <v>209</v>
      </c>
      <c r="C26" s="59" t="s">
        <v>140</v>
      </c>
      <c r="D26" s="60" t="s">
        <v>87</v>
      </c>
      <c r="E26" s="60">
        <v>4</v>
      </c>
      <c r="F26" s="61"/>
      <c r="G26" s="61">
        <f t="shared" si="0"/>
        <v>0</v>
      </c>
    </row>
    <row r="27" spans="1:13" ht="13.5" thickBot="1" x14ac:dyDescent="0.45">
      <c r="B27" s="168"/>
      <c r="C27" s="169"/>
      <c r="D27" s="99"/>
      <c r="E27" s="99"/>
      <c r="F27" s="100"/>
      <c r="G27" s="101">
        <f t="shared" si="0"/>
        <v>0</v>
      </c>
    </row>
    <row r="28" spans="1:13" x14ac:dyDescent="0.4">
      <c r="A28" s="7"/>
      <c r="B28" s="171" t="s">
        <v>15</v>
      </c>
      <c r="C28" s="172" t="s">
        <v>186</v>
      </c>
      <c r="D28" s="2"/>
      <c r="E28" s="107"/>
      <c r="F28" s="108"/>
      <c r="G28" s="108">
        <f t="shared" si="0"/>
        <v>0</v>
      </c>
    </row>
    <row r="29" spans="1:13" x14ac:dyDescent="0.4">
      <c r="B29" s="166" t="s">
        <v>16</v>
      </c>
      <c r="C29" s="167" t="s">
        <v>131</v>
      </c>
      <c r="D29" s="60" t="s">
        <v>75</v>
      </c>
      <c r="E29" s="60">
        <v>36</v>
      </c>
      <c r="F29" s="61"/>
      <c r="G29" s="61">
        <f t="shared" si="0"/>
        <v>0</v>
      </c>
    </row>
    <row r="30" spans="1:13" x14ac:dyDescent="0.4">
      <c r="B30" s="166" t="s">
        <v>17</v>
      </c>
      <c r="C30" s="167" t="s">
        <v>128</v>
      </c>
      <c r="D30" s="60" t="s">
        <v>75</v>
      </c>
      <c r="E30" s="60">
        <v>4</v>
      </c>
      <c r="F30" s="61"/>
      <c r="G30" s="61">
        <f t="shared" si="0"/>
        <v>0</v>
      </c>
    </row>
    <row r="31" spans="1:13" s="94" customFormat="1" ht="13.5" thickBot="1" x14ac:dyDescent="0.45">
      <c r="A31" s="4"/>
      <c r="B31" s="166" t="s">
        <v>18</v>
      </c>
      <c r="C31" s="167" t="s">
        <v>132</v>
      </c>
      <c r="D31" s="60" t="s">
        <v>75</v>
      </c>
      <c r="E31" s="60">
        <v>17</v>
      </c>
      <c r="F31" s="121"/>
      <c r="G31" s="61">
        <f t="shared" si="0"/>
        <v>0</v>
      </c>
      <c r="H31" s="91"/>
      <c r="I31" s="91"/>
      <c r="J31" s="91"/>
      <c r="K31" s="91"/>
      <c r="L31" s="91"/>
      <c r="M31" s="91"/>
    </row>
    <row r="32" spans="1:13" s="94" customFormat="1" ht="13.5" thickBot="1" x14ac:dyDescent="0.45">
      <c r="A32" s="4"/>
      <c r="B32" s="97"/>
      <c r="C32" s="98"/>
      <c r="D32" s="99"/>
      <c r="E32" s="99"/>
      <c r="F32" s="181"/>
      <c r="G32" s="101">
        <f t="shared" si="0"/>
        <v>0</v>
      </c>
      <c r="H32" s="91"/>
      <c r="I32" s="91"/>
      <c r="J32" s="91"/>
      <c r="K32" s="91"/>
      <c r="L32" s="91"/>
      <c r="M32" s="91"/>
    </row>
    <row r="33" spans="1:7" x14ac:dyDescent="0.4">
      <c r="B33" s="54" t="s">
        <v>19</v>
      </c>
      <c r="C33" s="55" t="s">
        <v>187</v>
      </c>
      <c r="D33" s="2"/>
      <c r="E33" s="109"/>
      <c r="F33" s="108"/>
      <c r="G33" s="108">
        <f t="shared" si="0"/>
        <v>0</v>
      </c>
    </row>
    <row r="34" spans="1:7" ht="13.5" thickBot="1" x14ac:dyDescent="0.45">
      <c r="A34" s="21"/>
      <c r="B34" s="58" t="s">
        <v>20</v>
      </c>
      <c r="C34" s="59" t="s">
        <v>80</v>
      </c>
      <c r="D34" s="60" t="s">
        <v>75</v>
      </c>
      <c r="E34" s="95">
        <v>8</v>
      </c>
      <c r="F34" s="121"/>
      <c r="G34" s="61">
        <f t="shared" si="0"/>
        <v>0</v>
      </c>
    </row>
    <row r="35" spans="1:7" s="94" customFormat="1" ht="13.5" thickBot="1" x14ac:dyDescent="0.45">
      <c r="A35" s="21"/>
      <c r="B35" s="97"/>
      <c r="C35" s="98"/>
      <c r="D35" s="99"/>
      <c r="E35" s="99"/>
      <c r="F35" s="182"/>
      <c r="G35" s="101">
        <f t="shared" si="0"/>
        <v>0</v>
      </c>
    </row>
    <row r="36" spans="1:7" x14ac:dyDescent="0.4">
      <c r="A36" s="21"/>
      <c r="B36" s="54" t="s">
        <v>21</v>
      </c>
      <c r="C36" s="55" t="s">
        <v>191</v>
      </c>
      <c r="D36" s="2"/>
      <c r="E36" s="109"/>
      <c r="F36" s="108"/>
      <c r="G36" s="108">
        <f t="shared" si="0"/>
        <v>0</v>
      </c>
    </row>
    <row r="37" spans="1:7" ht="13.5" thickBot="1" x14ac:dyDescent="0.45">
      <c r="A37" s="21"/>
      <c r="B37" s="58" t="s">
        <v>22</v>
      </c>
      <c r="C37" s="59" t="s">
        <v>120</v>
      </c>
      <c r="D37" s="60" t="s">
        <v>142</v>
      </c>
      <c r="E37" s="95">
        <v>1</v>
      </c>
      <c r="F37" s="61"/>
      <c r="G37" s="61">
        <f t="shared" si="0"/>
        <v>0</v>
      </c>
    </row>
    <row r="38" spans="1:7" ht="13.5" thickBot="1" x14ac:dyDescent="0.45">
      <c r="A38" s="21"/>
      <c r="B38" s="97"/>
      <c r="C38" s="98"/>
      <c r="D38" s="99"/>
      <c r="E38" s="99">
        <v>0</v>
      </c>
      <c r="F38" s="182"/>
      <c r="G38" s="101">
        <f t="shared" si="0"/>
        <v>0</v>
      </c>
    </row>
    <row r="39" spans="1:7" x14ac:dyDescent="0.4">
      <c r="A39" s="21"/>
      <c r="B39" s="54" t="s">
        <v>24</v>
      </c>
      <c r="C39" s="55" t="s">
        <v>188</v>
      </c>
      <c r="D39" s="2"/>
      <c r="E39" s="104">
        <v>0</v>
      </c>
      <c r="F39" s="110"/>
      <c r="G39" s="108">
        <f t="shared" si="0"/>
        <v>0</v>
      </c>
    </row>
    <row r="40" spans="1:7" ht="13.5" thickBot="1" x14ac:dyDescent="0.45">
      <c r="B40" s="58" t="s">
        <v>25</v>
      </c>
      <c r="C40" s="59" t="s">
        <v>125</v>
      </c>
      <c r="D40" s="60" t="s">
        <v>37</v>
      </c>
      <c r="E40" s="95">
        <v>25.2</v>
      </c>
      <c r="F40" s="121"/>
      <c r="G40" s="61">
        <f t="shared" si="0"/>
        <v>0</v>
      </c>
    </row>
    <row r="41" spans="1:7" ht="13.5" thickBot="1" x14ac:dyDescent="0.45">
      <c r="B41" s="97"/>
      <c r="C41" s="98"/>
      <c r="D41" s="99"/>
      <c r="E41" s="99">
        <v>0</v>
      </c>
      <c r="F41" s="100"/>
      <c r="G41" s="101">
        <f t="shared" si="0"/>
        <v>0</v>
      </c>
    </row>
    <row r="42" spans="1:7" s="94" customFormat="1" x14ac:dyDescent="0.4">
      <c r="A42" s="21"/>
      <c r="B42" s="54" t="s">
        <v>38</v>
      </c>
      <c r="C42" s="55" t="s">
        <v>74</v>
      </c>
      <c r="D42" s="2"/>
      <c r="E42" s="111"/>
      <c r="F42" s="108"/>
      <c r="G42" s="108">
        <f t="shared" si="0"/>
        <v>0</v>
      </c>
    </row>
    <row r="43" spans="1:7" s="94" customFormat="1" x14ac:dyDescent="0.4">
      <c r="A43" s="4"/>
      <c r="B43" s="58" t="s">
        <v>27</v>
      </c>
      <c r="C43" s="59" t="s">
        <v>73</v>
      </c>
      <c r="D43" s="60" t="s">
        <v>43</v>
      </c>
      <c r="E43" s="95">
        <v>45</v>
      </c>
      <c r="F43" s="121"/>
      <c r="G43" s="61">
        <f t="shared" si="0"/>
        <v>0</v>
      </c>
    </row>
    <row r="44" spans="1:7" ht="13.5" thickBot="1" x14ac:dyDescent="0.45">
      <c r="B44" s="58" t="s">
        <v>44</v>
      </c>
      <c r="C44" s="59" t="s">
        <v>53</v>
      </c>
      <c r="D44" s="60" t="s">
        <v>43</v>
      </c>
      <c r="E44" s="95">
        <v>12</v>
      </c>
      <c r="F44" s="121"/>
      <c r="G44" s="61">
        <f t="shared" si="0"/>
        <v>0</v>
      </c>
    </row>
    <row r="45" spans="1:7" ht="13.5" thickBot="1" x14ac:dyDescent="0.45">
      <c r="B45" s="97"/>
      <c r="C45" s="98" t="s">
        <v>2</v>
      </c>
      <c r="D45" s="99" t="s">
        <v>2</v>
      </c>
      <c r="E45" s="99">
        <v>0</v>
      </c>
      <c r="F45" s="181"/>
      <c r="G45" s="101">
        <f t="shared" si="0"/>
        <v>0</v>
      </c>
    </row>
    <row r="46" spans="1:7" x14ac:dyDescent="0.4">
      <c r="B46" s="54" t="s">
        <v>39</v>
      </c>
      <c r="C46" s="55" t="s">
        <v>190</v>
      </c>
      <c r="D46" s="2"/>
      <c r="E46" s="111"/>
      <c r="F46" s="108"/>
      <c r="G46" s="108">
        <f t="shared" si="0"/>
        <v>0</v>
      </c>
    </row>
    <row r="47" spans="1:7" s="94" customFormat="1" x14ac:dyDescent="0.4">
      <c r="A47" s="21"/>
      <c r="B47" s="58" t="s">
        <v>28</v>
      </c>
      <c r="C47" s="59" t="s">
        <v>41</v>
      </c>
      <c r="D47" s="60" t="s">
        <v>43</v>
      </c>
      <c r="E47" s="95">
        <v>45</v>
      </c>
      <c r="F47" s="61"/>
      <c r="G47" s="61">
        <f t="shared" si="0"/>
        <v>0</v>
      </c>
    </row>
    <row r="48" spans="1:7" x14ac:dyDescent="0.4">
      <c r="A48" s="21"/>
      <c r="B48" s="58" t="s">
        <v>29</v>
      </c>
      <c r="C48" s="59" t="s">
        <v>126</v>
      </c>
      <c r="D48" s="60" t="s">
        <v>43</v>
      </c>
      <c r="E48" s="95">
        <v>4</v>
      </c>
      <c r="F48" s="121"/>
      <c r="G48" s="61">
        <f t="shared" si="0"/>
        <v>0</v>
      </c>
    </row>
    <row r="49" spans="1:7" s="94" customFormat="1" x14ac:dyDescent="0.4">
      <c r="A49" s="21"/>
      <c r="B49" s="58" t="s">
        <v>61</v>
      </c>
      <c r="C49" s="59" t="s">
        <v>127</v>
      </c>
      <c r="D49" s="60" t="s">
        <v>43</v>
      </c>
      <c r="E49" s="95">
        <v>4</v>
      </c>
      <c r="F49" s="121"/>
      <c r="G49" s="61">
        <f t="shared" si="0"/>
        <v>0</v>
      </c>
    </row>
    <row r="50" spans="1:7" s="94" customFormat="1" ht="13.5" thickBot="1" x14ac:dyDescent="0.45">
      <c r="A50" s="4"/>
      <c r="B50" s="58" t="s">
        <v>66</v>
      </c>
      <c r="C50" s="59" t="s">
        <v>96</v>
      </c>
      <c r="D50" s="60" t="s">
        <v>43</v>
      </c>
      <c r="E50" s="95">
        <v>1</v>
      </c>
      <c r="F50" s="135"/>
      <c r="G50" s="61">
        <f t="shared" si="0"/>
        <v>0</v>
      </c>
    </row>
    <row r="51" spans="1:7" ht="13.5" thickBot="1" x14ac:dyDescent="0.45">
      <c r="A51" s="21"/>
      <c r="B51" s="97"/>
      <c r="C51" s="98"/>
      <c r="D51" s="99"/>
      <c r="E51" s="99"/>
      <c r="F51" s="100"/>
      <c r="G51" s="101">
        <f t="shared" ref="G51" si="1">F51*E51</f>
        <v>0</v>
      </c>
    </row>
    <row r="52" spans="1:7" ht="13.5" thickBot="1" x14ac:dyDescent="0.45">
      <c r="A52" s="7"/>
      <c r="B52" s="97"/>
      <c r="C52" s="98" t="s">
        <v>122</v>
      </c>
      <c r="D52" s="99"/>
      <c r="E52" s="99"/>
      <c r="F52" s="100"/>
      <c r="G52" s="112">
        <f>SUM(G6:G51)</f>
        <v>0</v>
      </c>
    </row>
    <row r="54" spans="1:7" x14ac:dyDescent="0.4">
      <c r="B54" s="38" t="s">
        <v>194</v>
      </c>
      <c r="C54" s="1"/>
    </row>
    <row r="55" spans="1:7" x14ac:dyDescent="0.4">
      <c r="B55" s="7" t="s">
        <v>193</v>
      </c>
      <c r="C55" s="1"/>
    </row>
    <row r="56" spans="1:7" x14ac:dyDescent="0.4">
      <c r="B56" s="7" t="s">
        <v>162</v>
      </c>
    </row>
    <row r="57" spans="1:7" x14ac:dyDescent="0.4">
      <c r="B57" s="7" t="s">
        <v>163</v>
      </c>
    </row>
  </sheetData>
  <mergeCells count="3">
    <mergeCell ref="B2:C2"/>
    <mergeCell ref="D2:E2"/>
    <mergeCell ref="F2:G2"/>
  </mergeCells>
  <phoneticPr fontId="0" type="noConversion"/>
  <printOptions horizontalCentered="1" verticalCentered="1" gridLines="1"/>
  <pageMargins left="0.722440945" right="0.5" top="0.68110236199999996" bottom="0.53740157499999996" header="0.53740157499999996" footer="0.511811023622047"/>
  <pageSetup paperSize="9" scale="85" firstPageNumber="6" orientation="landscape" useFirstPageNumber="1" horizontalDpi="300" verticalDpi="300"/>
  <headerFooter alignWithMargins="0"/>
  <rowBreaks count="2" manualBreakCount="2">
    <brk id="19" min="1" max="12" man="1"/>
    <brk id="34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1"/>
  <dimension ref="A1:M266"/>
  <sheetViews>
    <sheetView showZeros="0" topLeftCell="B1" zoomScale="130" zoomScaleNormal="130" workbookViewId="0">
      <selection activeCell="L11" sqref="L11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5.78515625" style="126" customWidth="1"/>
    <col min="4" max="4" width="10.2109375" style="39" customWidth="1"/>
    <col min="5" max="5" width="11.78515625" style="39" customWidth="1"/>
    <col min="6" max="16384" width="12" style="4"/>
  </cols>
  <sheetData>
    <row r="1" spans="1:13" ht="15.75" x14ac:dyDescent="0.4">
      <c r="B1" s="37" t="s">
        <v>104</v>
      </c>
      <c r="C1" s="38"/>
      <c r="F1" s="40"/>
      <c r="H1" s="41"/>
      <c r="I1" s="42"/>
    </row>
    <row r="2" spans="1:13" s="8" customFormat="1" ht="33.75" customHeight="1" x14ac:dyDescent="0.4">
      <c r="B2" s="214" t="s">
        <v>117</v>
      </c>
      <c r="C2" s="214"/>
      <c r="D2" s="214"/>
      <c r="E2" s="214"/>
      <c r="F2" s="220" t="s">
        <v>105</v>
      </c>
      <c r="G2" s="221"/>
      <c r="H2" s="221"/>
      <c r="I2" s="222"/>
      <c r="J2" s="214" t="s">
        <v>106</v>
      </c>
      <c r="K2" s="214"/>
      <c r="L2" s="214" t="s">
        <v>111</v>
      </c>
      <c r="M2" s="214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5" t="s">
        <v>107</v>
      </c>
      <c r="G3" s="226"/>
      <c r="H3" s="216" t="s">
        <v>102</v>
      </c>
      <c r="I3" s="217"/>
      <c r="J3" s="43" t="s">
        <v>110</v>
      </c>
      <c r="K3" s="43" t="s">
        <v>112</v>
      </c>
      <c r="L3" s="43" t="s">
        <v>110</v>
      </c>
      <c r="M3" s="43" t="s">
        <v>112</v>
      </c>
    </row>
    <row r="4" spans="1:13" s="8" customFormat="1" x14ac:dyDescent="0.4">
      <c r="B4" s="48"/>
      <c r="C4" s="48"/>
      <c r="D4" s="49"/>
      <c r="E4" s="49"/>
      <c r="F4" s="50" t="s">
        <v>108</v>
      </c>
      <c r="G4" s="49" t="s">
        <v>109</v>
      </c>
      <c r="H4" s="51" t="s">
        <v>108</v>
      </c>
      <c r="I4" s="49" t="s">
        <v>109</v>
      </c>
      <c r="J4" s="43" t="s">
        <v>158</v>
      </c>
      <c r="K4" s="43" t="s">
        <v>158</v>
      </c>
      <c r="L4" s="43" t="s">
        <v>158</v>
      </c>
      <c r="M4" s="43" t="s">
        <v>158</v>
      </c>
    </row>
    <row r="5" spans="1:13" s="21" customFormat="1" x14ac:dyDescent="0.4">
      <c r="B5" s="58"/>
      <c r="C5" s="115"/>
      <c r="D5" s="60" t="s">
        <v>2</v>
      </c>
      <c r="E5" s="60"/>
      <c r="F5" s="57"/>
      <c r="G5" s="57"/>
      <c r="H5" s="57"/>
      <c r="I5" s="57"/>
      <c r="J5" s="57"/>
      <c r="K5" s="57"/>
      <c r="L5" s="57"/>
      <c r="M5" s="57"/>
    </row>
    <row r="6" spans="1:13" s="21" customFormat="1" ht="33" customHeight="1" x14ac:dyDescent="0.4">
      <c r="A6" s="4"/>
      <c r="B6" s="54" t="s">
        <v>33</v>
      </c>
      <c r="C6" s="116" t="s">
        <v>202</v>
      </c>
      <c r="D6" s="56"/>
      <c r="E6" s="56"/>
      <c r="F6" s="57"/>
      <c r="G6" s="57"/>
      <c r="H6" s="57">
        <f>ROUND(F6*$E6,0)</f>
        <v>0</v>
      </c>
      <c r="I6" s="71">
        <f>ROUND(G6*$E6,0)</f>
        <v>0</v>
      </c>
      <c r="J6" s="57"/>
      <c r="K6" s="57">
        <f>ROUND(J6*$E6,0)</f>
        <v>0</v>
      </c>
      <c r="L6" s="57"/>
      <c r="M6" s="57">
        <f>ROUND(L6*$E6,0)</f>
        <v>0</v>
      </c>
    </row>
    <row r="7" spans="1:13" x14ac:dyDescent="0.4">
      <c r="A7" s="21"/>
      <c r="B7" s="58" t="s">
        <v>4</v>
      </c>
      <c r="C7" s="115" t="s">
        <v>203</v>
      </c>
      <c r="D7" s="60" t="s">
        <v>82</v>
      </c>
      <c r="E7" s="60">
        <v>4</v>
      </c>
      <c r="F7" s="61"/>
      <c r="G7" s="61"/>
      <c r="H7" s="62">
        <f t="shared" ref="H7:H14" si="0">ROUND(F7*$E7,0)</f>
        <v>0</v>
      </c>
      <c r="I7" s="62">
        <f t="shared" ref="I7:I14" si="1">ROUND(G7*$E7,0)</f>
        <v>0</v>
      </c>
      <c r="J7" s="61"/>
      <c r="K7" s="61">
        <f t="shared" ref="K7:K14" si="2">ROUND(J7*$E7,0)</f>
        <v>0</v>
      </c>
      <c r="L7" s="61"/>
      <c r="M7" s="61">
        <f t="shared" ref="M7:M14" si="3">ROUND(L7*$E7,0)</f>
        <v>0</v>
      </c>
    </row>
    <row r="8" spans="1:13" x14ac:dyDescent="0.4">
      <c r="B8" s="117" t="s">
        <v>2</v>
      </c>
      <c r="C8" s="118" t="s">
        <v>2</v>
      </c>
      <c r="D8" s="119"/>
      <c r="E8" s="185"/>
      <c r="F8" s="186"/>
      <c r="G8" s="186"/>
      <c r="H8" s="186">
        <f t="shared" si="0"/>
        <v>0</v>
      </c>
      <c r="I8" s="183">
        <f t="shared" si="1"/>
        <v>0</v>
      </c>
      <c r="J8" s="186"/>
      <c r="K8" s="186">
        <f t="shared" si="2"/>
        <v>0</v>
      </c>
      <c r="L8" s="186"/>
      <c r="M8" s="61">
        <f t="shared" si="3"/>
        <v>0</v>
      </c>
    </row>
    <row r="9" spans="1:13" s="21" customFormat="1" ht="33" customHeight="1" x14ac:dyDescent="0.4">
      <c r="A9" s="4"/>
      <c r="B9" s="54" t="s">
        <v>10</v>
      </c>
      <c r="C9" s="116" t="s">
        <v>198</v>
      </c>
      <c r="D9" s="56"/>
      <c r="E9" s="184"/>
      <c r="F9" s="110"/>
      <c r="G9" s="110"/>
      <c r="H9" s="110">
        <f t="shared" si="0"/>
        <v>0</v>
      </c>
      <c r="I9" s="183">
        <f t="shared" si="1"/>
        <v>0</v>
      </c>
      <c r="J9" s="110"/>
      <c r="K9" s="110">
        <f t="shared" si="2"/>
        <v>0</v>
      </c>
      <c r="L9" s="110"/>
      <c r="M9" s="108">
        <f t="shared" si="3"/>
        <v>0</v>
      </c>
    </row>
    <row r="10" spans="1:13" x14ac:dyDescent="0.4">
      <c r="A10" s="21"/>
      <c r="B10" s="58" t="s">
        <v>11</v>
      </c>
      <c r="C10" s="115" t="s">
        <v>199</v>
      </c>
      <c r="D10" s="60" t="s">
        <v>82</v>
      </c>
      <c r="E10" s="60">
        <v>2</v>
      </c>
      <c r="F10" s="61"/>
      <c r="G10" s="61"/>
      <c r="H10" s="62">
        <f t="shared" si="0"/>
        <v>0</v>
      </c>
      <c r="I10" s="62">
        <f t="shared" si="1"/>
        <v>0</v>
      </c>
      <c r="J10" s="61"/>
      <c r="K10" s="61">
        <f t="shared" si="2"/>
        <v>0</v>
      </c>
      <c r="L10" s="61"/>
      <c r="M10" s="61">
        <f t="shared" si="3"/>
        <v>0</v>
      </c>
    </row>
    <row r="11" spans="1:13" x14ac:dyDescent="0.4">
      <c r="B11" s="117"/>
      <c r="C11" s="118"/>
      <c r="D11" s="119"/>
      <c r="E11" s="60"/>
      <c r="F11" s="61"/>
      <c r="G11" s="61"/>
      <c r="H11" s="62">
        <f t="shared" si="0"/>
        <v>0</v>
      </c>
      <c r="I11" s="62">
        <f t="shared" si="1"/>
        <v>0</v>
      </c>
      <c r="J11" s="61"/>
      <c r="K11" s="61">
        <f t="shared" si="2"/>
        <v>0</v>
      </c>
      <c r="L11" s="61"/>
      <c r="M11" s="61">
        <f t="shared" si="3"/>
        <v>0</v>
      </c>
    </row>
    <row r="12" spans="1:13" s="21" customFormat="1" x14ac:dyDescent="0.4">
      <c r="A12" s="4"/>
      <c r="B12" s="54" t="s">
        <v>15</v>
      </c>
      <c r="C12" s="116" t="s">
        <v>70</v>
      </c>
      <c r="D12" s="56" t="s">
        <v>2</v>
      </c>
      <c r="E12" s="60"/>
      <c r="F12" s="61"/>
      <c r="G12" s="61"/>
      <c r="H12" s="62">
        <f t="shared" si="0"/>
        <v>0</v>
      </c>
      <c r="I12" s="62">
        <f t="shared" si="1"/>
        <v>0</v>
      </c>
      <c r="J12" s="61"/>
      <c r="K12" s="61">
        <f t="shared" si="2"/>
        <v>0</v>
      </c>
      <c r="L12" s="61"/>
      <c r="M12" s="61">
        <f t="shared" si="3"/>
        <v>0</v>
      </c>
    </row>
    <row r="13" spans="1:13" x14ac:dyDescent="0.4">
      <c r="A13" s="21"/>
      <c r="B13" s="58" t="s">
        <v>16</v>
      </c>
      <c r="C13" s="115" t="s">
        <v>201</v>
      </c>
      <c r="D13" s="60" t="s">
        <v>81</v>
      </c>
      <c r="E13" s="60">
        <v>4</v>
      </c>
      <c r="F13" s="61"/>
      <c r="G13" s="61"/>
      <c r="H13" s="62">
        <f t="shared" si="0"/>
        <v>0</v>
      </c>
      <c r="I13" s="62">
        <f t="shared" si="1"/>
        <v>0</v>
      </c>
      <c r="J13" s="61"/>
      <c r="K13" s="61">
        <f t="shared" si="2"/>
        <v>0</v>
      </c>
      <c r="L13" s="61"/>
      <c r="M13" s="61">
        <f t="shared" si="3"/>
        <v>0</v>
      </c>
    </row>
    <row r="14" spans="1:13" x14ac:dyDescent="0.4">
      <c r="A14" s="21"/>
      <c r="B14" s="58" t="s">
        <v>17</v>
      </c>
      <c r="C14" s="115" t="s">
        <v>160</v>
      </c>
      <c r="D14" s="60" t="s">
        <v>81</v>
      </c>
      <c r="E14" s="60">
        <v>2</v>
      </c>
      <c r="F14" s="61"/>
      <c r="G14" s="61"/>
      <c r="H14" s="62">
        <f t="shared" si="0"/>
        <v>0</v>
      </c>
      <c r="I14" s="62">
        <f t="shared" si="1"/>
        <v>0</v>
      </c>
      <c r="J14" s="61"/>
      <c r="K14" s="61">
        <f t="shared" si="2"/>
        <v>0</v>
      </c>
      <c r="L14" s="61"/>
      <c r="M14" s="61">
        <f t="shared" si="3"/>
        <v>0</v>
      </c>
    </row>
    <row r="15" spans="1:13" s="21" customFormat="1" x14ac:dyDescent="0.4">
      <c r="B15" s="54"/>
      <c r="C15" s="55" t="s">
        <v>200</v>
      </c>
      <c r="D15" s="56"/>
      <c r="E15" s="56"/>
      <c r="F15" s="71"/>
      <c r="G15" s="71"/>
      <c r="H15" s="122"/>
      <c r="I15" s="122">
        <f>SUM(I7:I14)</f>
        <v>0</v>
      </c>
      <c r="J15" s="71"/>
      <c r="K15" s="122"/>
      <c r="L15" s="71"/>
      <c r="M15" s="122">
        <f>SUM(M7:M14)</f>
        <v>0</v>
      </c>
    </row>
    <row r="16" spans="1:13" s="7" customFormat="1" x14ac:dyDescent="0.4">
      <c r="A16" s="4"/>
      <c r="B16" s="123"/>
      <c r="C16" s="124"/>
      <c r="D16" s="125"/>
      <c r="E16" s="125"/>
    </row>
    <row r="17" spans="1:5" s="7" customFormat="1" ht="20" customHeight="1" x14ac:dyDescent="0.4">
      <c r="A17" s="4"/>
      <c r="B17" s="38" t="s">
        <v>194</v>
      </c>
      <c r="C17" s="25"/>
      <c r="E17" s="125"/>
    </row>
    <row r="18" spans="1:5" s="7" customFormat="1" x14ac:dyDescent="0.4">
      <c r="A18" s="4"/>
      <c r="B18" s="7" t="s">
        <v>193</v>
      </c>
      <c r="C18" s="25"/>
      <c r="E18" s="125"/>
    </row>
    <row r="19" spans="1:5" s="7" customFormat="1" x14ac:dyDescent="0.4">
      <c r="A19" s="4"/>
      <c r="B19" s="7" t="s">
        <v>162</v>
      </c>
      <c r="E19" s="125"/>
    </row>
    <row r="20" spans="1:5" s="7" customFormat="1" x14ac:dyDescent="0.4">
      <c r="A20" s="4"/>
      <c r="B20" s="7" t="s">
        <v>163</v>
      </c>
      <c r="E20" s="125"/>
    </row>
    <row r="21" spans="1:5" s="7" customFormat="1" x14ac:dyDescent="0.4">
      <c r="A21" s="4"/>
      <c r="E21" s="125"/>
    </row>
    <row r="22" spans="1:5" s="7" customFormat="1" x14ac:dyDescent="0.4">
      <c r="A22" s="4"/>
      <c r="E22" s="125"/>
    </row>
    <row r="23" spans="1:5" s="7" customFormat="1" x14ac:dyDescent="0.4">
      <c r="A23" s="4"/>
      <c r="E23" s="125"/>
    </row>
    <row r="24" spans="1:5" s="7" customFormat="1" x14ac:dyDescent="0.4">
      <c r="A24" s="4"/>
      <c r="E24" s="125"/>
    </row>
    <row r="25" spans="1:5" s="7" customFormat="1" x14ac:dyDescent="0.4">
      <c r="A25" s="4"/>
      <c r="E25" s="125"/>
    </row>
    <row r="26" spans="1:5" s="7" customFormat="1" x14ac:dyDescent="0.4">
      <c r="A26" s="4"/>
      <c r="E26" s="125"/>
    </row>
    <row r="27" spans="1:5" s="7" customFormat="1" x14ac:dyDescent="0.4">
      <c r="A27" s="4"/>
      <c r="E27" s="125"/>
    </row>
    <row r="28" spans="1:5" s="7" customFormat="1" x14ac:dyDescent="0.4">
      <c r="A28" s="4"/>
      <c r="E28" s="125"/>
    </row>
    <row r="29" spans="1:5" s="7" customFormat="1" x14ac:dyDescent="0.4">
      <c r="A29" s="4"/>
      <c r="E29" s="125"/>
    </row>
    <row r="30" spans="1:5" s="7" customFormat="1" x14ac:dyDescent="0.4">
      <c r="A30" s="21"/>
      <c r="E30" s="125"/>
    </row>
    <row r="31" spans="1:5" s="7" customFormat="1" x14ac:dyDescent="0.4">
      <c r="A31" s="21"/>
      <c r="E31" s="125"/>
    </row>
    <row r="32" spans="1:5" s="7" customFormat="1" x14ac:dyDescent="0.4">
      <c r="A32" s="4"/>
      <c r="E32" s="125"/>
    </row>
    <row r="33" spans="1:5" s="7" customFormat="1" x14ac:dyDescent="0.4">
      <c r="A33" s="4"/>
      <c r="E33" s="125"/>
    </row>
    <row r="34" spans="1:5" s="7" customFormat="1" x14ac:dyDescent="0.4">
      <c r="A34" s="4"/>
      <c r="E34" s="125"/>
    </row>
    <row r="35" spans="1:5" s="7" customForma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4"/>
      <c r="E41" s="125"/>
    </row>
    <row r="42" spans="1:5" s="7" customFormat="1" x14ac:dyDescent="0.4">
      <c r="A42" s="4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21"/>
      <c r="E46" s="125"/>
    </row>
    <row r="47" spans="1:5" s="7" customFormat="1" x14ac:dyDescent="0.4">
      <c r="A47" s="21"/>
      <c r="E47" s="125"/>
    </row>
    <row r="48" spans="1:5" s="7" customFormat="1" ht="20" customHeigh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A56" s="4"/>
      <c r="E56" s="125"/>
    </row>
    <row r="57" spans="1:5" s="7" customFormat="1" x14ac:dyDescent="0.4">
      <c r="A57" s="4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E61" s="125"/>
    </row>
    <row r="62" spans="1:5" s="7" customFormat="1" x14ac:dyDescent="0.4">
      <c r="A62" s="21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4"/>
      <c r="E65" s="125"/>
    </row>
    <row r="66" spans="1:5" s="7" customFormat="1" x14ac:dyDescent="0.4">
      <c r="A66" s="4"/>
      <c r="E66" s="125"/>
    </row>
    <row r="67" spans="1:5" s="7" customFormat="1" x14ac:dyDescent="0.4">
      <c r="A67" s="4"/>
      <c r="E67" s="125"/>
    </row>
    <row r="68" spans="1:5" s="7" customFormat="1" x14ac:dyDescent="0.4">
      <c r="A68" s="4"/>
      <c r="E68" s="125"/>
    </row>
    <row r="69" spans="1:5" s="7" customFormat="1" x14ac:dyDescent="0.4">
      <c r="A69" s="4"/>
      <c r="E69" s="125"/>
    </row>
    <row r="70" spans="1:5" s="7" customFormat="1" x14ac:dyDescent="0.4">
      <c r="A70" s="21"/>
      <c r="E70" s="125"/>
    </row>
    <row r="71" spans="1:5" s="7" customFormat="1" x14ac:dyDescent="0.4">
      <c r="A71" s="32"/>
      <c r="E71" s="125"/>
    </row>
    <row r="72" spans="1:5" s="7" customFormat="1" x14ac:dyDescent="0.4">
      <c r="A72" s="4"/>
      <c r="E72" s="125"/>
    </row>
    <row r="73" spans="1:5" s="7" customFormat="1" x14ac:dyDescent="0.4">
      <c r="A73" s="21"/>
      <c r="E73" s="125"/>
    </row>
    <row r="74" spans="1:5" s="7" customFormat="1" x14ac:dyDescent="0.4">
      <c r="A74" s="4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ht="20" customHeight="1" x14ac:dyDescent="0.4">
      <c r="A79" s="21"/>
      <c r="E79" s="125"/>
    </row>
    <row r="80" spans="1:5" s="7" customFormat="1" x14ac:dyDescent="0.4">
      <c r="A80" s="4"/>
      <c r="E80" s="125"/>
    </row>
    <row r="81" spans="1:5" s="7" customFormat="1" x14ac:dyDescent="0.4">
      <c r="A81" s="4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21"/>
      <c r="E85" s="125"/>
    </row>
    <row r="86" spans="1:5" s="7" customFormat="1" x14ac:dyDescent="0.4">
      <c r="A86" s="21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A89" s="21"/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ht="20" customHeigh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ht="20" customHeigh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</sheetData>
  <mergeCells count="7">
    <mergeCell ref="L2:M2"/>
    <mergeCell ref="B2:C2"/>
    <mergeCell ref="D2:E2"/>
    <mergeCell ref="F3:G3"/>
    <mergeCell ref="H3:I3"/>
    <mergeCell ref="F2:I2"/>
    <mergeCell ref="J2:K2"/>
  </mergeCells>
  <phoneticPr fontId="0" type="noConversion"/>
  <printOptions horizontalCentered="1" verticalCentered="1" gridLines="1"/>
  <pageMargins left="0.222440945" right="0.222440945" top="0.93110236199999996" bottom="0.53740157499999996" header="0.53740157499999996" footer="0.261811024"/>
  <pageSetup paperSize="9" scale="90" firstPageNumber="15" orientation="landscape" useFirstPageNumber="1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6"/>
  <dimension ref="A1:H266"/>
  <sheetViews>
    <sheetView showZeros="0" zoomScale="130" zoomScaleNormal="130" workbookViewId="0">
      <selection activeCell="F13" sqref="F13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4.5703125" style="126" bestFit="1" customWidth="1"/>
    <col min="4" max="4" width="10.2109375" style="39" customWidth="1"/>
    <col min="5" max="5" width="11.78515625" style="39" customWidth="1"/>
    <col min="6" max="7" width="16.42578125" style="4" customWidth="1"/>
    <col min="8" max="16384" width="12" style="4"/>
  </cols>
  <sheetData>
    <row r="1" spans="1:8" ht="15.75" x14ac:dyDescent="0.4">
      <c r="B1" s="37" t="s">
        <v>116</v>
      </c>
      <c r="C1" s="38"/>
    </row>
    <row r="2" spans="1:8" s="8" customFormat="1" ht="23.25" customHeight="1" x14ac:dyDescent="0.4">
      <c r="B2" s="214" t="s">
        <v>117</v>
      </c>
      <c r="C2" s="214"/>
      <c r="D2" s="214"/>
      <c r="E2" s="214"/>
      <c r="F2" s="215" t="s">
        <v>114</v>
      </c>
      <c r="G2" s="215"/>
    </row>
    <row r="3" spans="1:8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110</v>
      </c>
      <c r="G3" s="43" t="s">
        <v>112</v>
      </c>
    </row>
    <row r="4" spans="1:8" s="8" customFormat="1" x14ac:dyDescent="0.4">
      <c r="B4" s="48"/>
      <c r="C4" s="48"/>
      <c r="D4" s="49"/>
      <c r="E4" s="49"/>
      <c r="F4" s="43" t="s">
        <v>108</v>
      </c>
      <c r="G4" s="43" t="s">
        <v>109</v>
      </c>
    </row>
    <row r="5" spans="1:8" s="21" customFormat="1" x14ac:dyDescent="0.4">
      <c r="B5" s="58"/>
      <c r="C5" s="115"/>
      <c r="D5" s="60" t="s">
        <v>2</v>
      </c>
      <c r="E5" s="60"/>
      <c r="F5" s="56" t="s">
        <v>165</v>
      </c>
      <c r="G5" s="56" t="s">
        <v>165</v>
      </c>
    </row>
    <row r="6" spans="1:8" s="21" customFormat="1" ht="26.25" x14ac:dyDescent="0.4">
      <c r="A6" s="4"/>
      <c r="B6" s="54" t="s">
        <v>33</v>
      </c>
      <c r="C6" s="116" t="s">
        <v>202</v>
      </c>
      <c r="D6" s="56"/>
      <c r="E6" s="56"/>
      <c r="F6" s="127"/>
      <c r="G6" s="57">
        <f>ROUND(F6*$E6,0)</f>
        <v>0</v>
      </c>
    </row>
    <row r="7" spans="1:8" x14ac:dyDescent="0.4">
      <c r="A7" s="21"/>
      <c r="B7" s="58" t="s">
        <v>4</v>
      </c>
      <c r="C7" s="115" t="s">
        <v>203</v>
      </c>
      <c r="D7" s="60" t="s">
        <v>82</v>
      </c>
      <c r="E7" s="60">
        <v>4</v>
      </c>
      <c r="F7" s="128"/>
      <c r="G7" s="61">
        <f t="shared" ref="G7:G14" si="0">ROUND(F7*$E7,0)</f>
        <v>0</v>
      </c>
    </row>
    <row r="8" spans="1:8" x14ac:dyDescent="0.4">
      <c r="B8" s="117" t="s">
        <v>2</v>
      </c>
      <c r="C8" s="118"/>
      <c r="D8" s="119"/>
      <c r="E8" s="119"/>
      <c r="F8" s="120"/>
      <c r="G8" s="121">
        <f t="shared" si="0"/>
        <v>0</v>
      </c>
    </row>
    <row r="9" spans="1:8" s="21" customFormat="1" ht="26.25" x14ac:dyDescent="0.4">
      <c r="A9" s="4"/>
      <c r="B9" s="187" t="s">
        <v>10</v>
      </c>
      <c r="C9" s="188" t="s">
        <v>198</v>
      </c>
      <c r="D9" s="184"/>
      <c r="E9" s="184"/>
      <c r="F9" s="189"/>
      <c r="G9" s="110">
        <f t="shared" si="0"/>
        <v>0</v>
      </c>
    </row>
    <row r="10" spans="1:8" x14ac:dyDescent="0.4">
      <c r="A10" s="21"/>
      <c r="B10" s="190" t="s">
        <v>11</v>
      </c>
      <c r="C10" s="191" t="s">
        <v>199</v>
      </c>
      <c r="D10" s="60" t="s">
        <v>82</v>
      </c>
      <c r="E10" s="60">
        <v>2</v>
      </c>
      <c r="F10" s="128"/>
      <c r="G10" s="61">
        <f t="shared" si="0"/>
        <v>0</v>
      </c>
    </row>
    <row r="11" spans="1:8" x14ac:dyDescent="0.4">
      <c r="B11" s="192"/>
      <c r="C11" s="193"/>
      <c r="D11" s="60"/>
      <c r="E11" s="60"/>
      <c r="F11" s="128"/>
      <c r="G11" s="61">
        <f t="shared" si="0"/>
        <v>0</v>
      </c>
    </row>
    <row r="12" spans="1:8" s="21" customFormat="1" x14ac:dyDescent="0.4">
      <c r="A12" s="4"/>
      <c r="B12" s="187" t="s">
        <v>15</v>
      </c>
      <c r="C12" s="188" t="s">
        <v>70</v>
      </c>
      <c r="D12" s="60" t="s">
        <v>2</v>
      </c>
      <c r="E12" s="60"/>
      <c r="F12" s="128"/>
      <c r="G12" s="61">
        <f t="shared" si="0"/>
        <v>0</v>
      </c>
    </row>
    <row r="13" spans="1:8" x14ac:dyDescent="0.4">
      <c r="A13" s="21"/>
      <c r="B13" s="190" t="s">
        <v>16</v>
      </c>
      <c r="C13" s="191" t="s">
        <v>201</v>
      </c>
      <c r="D13" s="60" t="s">
        <v>81</v>
      </c>
      <c r="E13" s="60">
        <v>4</v>
      </c>
      <c r="F13" s="128"/>
      <c r="G13" s="61">
        <f t="shared" si="0"/>
        <v>0</v>
      </c>
    </row>
    <row r="14" spans="1:8" x14ac:dyDescent="0.4">
      <c r="A14" s="21"/>
      <c r="B14" s="190" t="s">
        <v>17</v>
      </c>
      <c r="C14" s="191" t="s">
        <v>160</v>
      </c>
      <c r="D14" s="60" t="s">
        <v>81</v>
      </c>
      <c r="E14" s="60">
        <v>2</v>
      </c>
      <c r="F14" s="128"/>
      <c r="G14" s="61">
        <f t="shared" si="0"/>
        <v>0</v>
      </c>
    </row>
    <row r="15" spans="1:8" s="21" customFormat="1" x14ac:dyDescent="0.4">
      <c r="B15" s="58"/>
      <c r="C15" s="55" t="s">
        <v>200</v>
      </c>
      <c r="D15" s="60"/>
      <c r="E15" s="60"/>
      <c r="F15" s="129"/>
      <c r="G15" s="71">
        <f>SUM(G7:G14)</f>
        <v>0</v>
      </c>
    </row>
    <row r="16" spans="1:8" s="7" customFormat="1" x14ac:dyDescent="0.4">
      <c r="A16" s="124"/>
      <c r="B16" s="124"/>
      <c r="C16" s="124"/>
      <c r="D16" s="124"/>
      <c r="E16" s="124"/>
      <c r="F16" s="124"/>
      <c r="G16" s="124"/>
      <c r="H16" s="124"/>
    </row>
    <row r="17" spans="1:5" s="7" customFormat="1" ht="20" customHeight="1" x14ac:dyDescent="0.4">
      <c r="A17" s="4"/>
      <c r="B17" s="38" t="s">
        <v>194</v>
      </c>
      <c r="C17" s="25"/>
      <c r="E17" s="125"/>
    </row>
    <row r="18" spans="1:5" s="7" customFormat="1" x14ac:dyDescent="0.4">
      <c r="A18" s="4"/>
      <c r="B18" s="7" t="s">
        <v>193</v>
      </c>
      <c r="C18" s="25"/>
      <c r="E18" s="125"/>
    </row>
    <row r="19" spans="1:5" s="7" customFormat="1" x14ac:dyDescent="0.4">
      <c r="A19" s="4"/>
      <c r="B19" s="7" t="s">
        <v>162</v>
      </c>
      <c r="E19" s="125"/>
    </row>
    <row r="20" spans="1:5" s="7" customFormat="1" x14ac:dyDescent="0.4">
      <c r="A20" s="4"/>
      <c r="B20" s="7" t="s">
        <v>163</v>
      </c>
      <c r="E20" s="125"/>
    </row>
    <row r="21" spans="1:5" s="7" customFormat="1" x14ac:dyDescent="0.4">
      <c r="A21" s="4"/>
      <c r="E21" s="125"/>
    </row>
    <row r="22" spans="1:5" s="7" customFormat="1" x14ac:dyDescent="0.4">
      <c r="A22" s="4"/>
      <c r="E22" s="125"/>
    </row>
    <row r="23" spans="1:5" s="7" customFormat="1" x14ac:dyDescent="0.4">
      <c r="A23" s="4"/>
      <c r="E23" s="125"/>
    </row>
    <row r="24" spans="1:5" s="7" customFormat="1" x14ac:dyDescent="0.4">
      <c r="A24" s="4"/>
      <c r="E24" s="125"/>
    </row>
    <row r="25" spans="1:5" s="7" customFormat="1" x14ac:dyDescent="0.4">
      <c r="A25" s="4"/>
      <c r="E25" s="125"/>
    </row>
    <row r="26" spans="1:5" s="7" customFormat="1" x14ac:dyDescent="0.4">
      <c r="A26" s="4"/>
      <c r="E26" s="125"/>
    </row>
    <row r="27" spans="1:5" s="7" customFormat="1" x14ac:dyDescent="0.4">
      <c r="A27" s="4"/>
      <c r="E27" s="125"/>
    </row>
    <row r="28" spans="1:5" s="7" customFormat="1" x14ac:dyDescent="0.4">
      <c r="A28" s="4"/>
      <c r="E28" s="125"/>
    </row>
    <row r="29" spans="1:5" s="7" customFormat="1" x14ac:dyDescent="0.4">
      <c r="A29" s="4"/>
      <c r="E29" s="125"/>
    </row>
    <row r="30" spans="1:5" s="7" customFormat="1" x14ac:dyDescent="0.4">
      <c r="A30" s="21"/>
      <c r="E30" s="125"/>
    </row>
    <row r="31" spans="1:5" s="7" customFormat="1" x14ac:dyDescent="0.4">
      <c r="A31" s="21"/>
      <c r="E31" s="125"/>
    </row>
    <row r="32" spans="1:5" s="7" customFormat="1" x14ac:dyDescent="0.4">
      <c r="A32" s="4"/>
      <c r="E32" s="125"/>
    </row>
    <row r="33" spans="1:5" s="7" customFormat="1" x14ac:dyDescent="0.4">
      <c r="A33" s="4"/>
      <c r="E33" s="125"/>
    </row>
    <row r="34" spans="1:5" s="7" customFormat="1" x14ac:dyDescent="0.4">
      <c r="A34" s="4"/>
      <c r="E34" s="125"/>
    </row>
    <row r="35" spans="1:5" s="7" customForma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4"/>
      <c r="E41" s="125"/>
    </row>
    <row r="42" spans="1:5" s="7" customFormat="1" x14ac:dyDescent="0.4">
      <c r="A42" s="4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21"/>
      <c r="E46" s="125"/>
    </row>
    <row r="47" spans="1:5" s="7" customFormat="1" x14ac:dyDescent="0.4">
      <c r="A47" s="21"/>
      <c r="E47" s="125"/>
    </row>
    <row r="48" spans="1:5" s="7" customFormat="1" ht="20" customHeigh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A56" s="4"/>
      <c r="E56" s="125"/>
    </row>
    <row r="57" spans="1:5" s="7" customFormat="1" x14ac:dyDescent="0.4">
      <c r="A57" s="4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E61" s="125"/>
    </row>
    <row r="62" spans="1:5" s="7" customFormat="1" x14ac:dyDescent="0.4">
      <c r="A62" s="21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4"/>
      <c r="E65" s="125"/>
    </row>
    <row r="66" spans="1:5" s="7" customFormat="1" x14ac:dyDescent="0.4">
      <c r="A66" s="4"/>
      <c r="E66" s="125"/>
    </row>
    <row r="67" spans="1:5" s="7" customFormat="1" x14ac:dyDescent="0.4">
      <c r="A67" s="4"/>
      <c r="E67" s="125"/>
    </row>
    <row r="68" spans="1:5" s="7" customFormat="1" x14ac:dyDescent="0.4">
      <c r="A68" s="4"/>
      <c r="E68" s="125"/>
    </row>
    <row r="69" spans="1:5" s="7" customFormat="1" x14ac:dyDescent="0.4">
      <c r="A69" s="4"/>
      <c r="E69" s="125"/>
    </row>
    <row r="70" spans="1:5" s="7" customFormat="1" x14ac:dyDescent="0.4">
      <c r="A70" s="21"/>
      <c r="E70" s="125"/>
    </row>
    <row r="71" spans="1:5" s="7" customFormat="1" x14ac:dyDescent="0.4">
      <c r="A71" s="32"/>
      <c r="E71" s="125"/>
    </row>
    <row r="72" spans="1:5" s="7" customFormat="1" x14ac:dyDescent="0.4">
      <c r="A72" s="4"/>
      <c r="E72" s="125"/>
    </row>
    <row r="73" spans="1:5" s="7" customFormat="1" x14ac:dyDescent="0.4">
      <c r="A73" s="21"/>
      <c r="E73" s="125"/>
    </row>
    <row r="74" spans="1:5" s="7" customFormat="1" x14ac:dyDescent="0.4">
      <c r="A74" s="4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ht="20" customHeight="1" x14ac:dyDescent="0.4">
      <c r="A79" s="21"/>
      <c r="E79" s="125"/>
    </row>
    <row r="80" spans="1:5" s="7" customFormat="1" x14ac:dyDescent="0.4">
      <c r="A80" s="4"/>
      <c r="E80" s="125"/>
    </row>
    <row r="81" spans="1:5" s="7" customFormat="1" x14ac:dyDescent="0.4">
      <c r="A81" s="4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21"/>
      <c r="E85" s="125"/>
    </row>
    <row r="86" spans="1:5" s="7" customFormat="1" x14ac:dyDescent="0.4">
      <c r="A86" s="21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A89" s="21"/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ht="20" customHeigh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ht="20" customHeigh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</sheetData>
  <mergeCells count="3">
    <mergeCell ref="F2:G2"/>
    <mergeCell ref="B2:C2"/>
    <mergeCell ref="D2:E2"/>
  </mergeCells>
  <phoneticPr fontId="0" type="noConversion"/>
  <printOptions horizontalCentered="1" verticalCentered="1" gridLines="1"/>
  <pageMargins left="0.472440945" right="0.472440945" top="0.68110236199999996" bottom="0.53740157499999996" header="0.53740157499999996" footer="0.261811024"/>
  <pageSetup paperSize="9" scale="95" firstPageNumber="16" orientation="landscape" useFirstPageNumber="1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5"/>
  <sheetViews>
    <sheetView topLeftCell="A22" zoomScale="130" zoomScaleNormal="130" workbookViewId="0">
      <selection activeCell="K32" sqref="K32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53.5703125" style="126" bestFit="1" customWidth="1"/>
    <col min="4" max="4" width="11.2109375" style="39" customWidth="1"/>
    <col min="5" max="5" width="11.78515625" style="39" customWidth="1"/>
    <col min="6" max="7" width="16.42578125" style="4" customWidth="1"/>
    <col min="8" max="9" width="16.42578125" style="202" customWidth="1"/>
    <col min="10" max="10" width="12" style="4"/>
    <col min="11" max="11" width="12" style="206"/>
    <col min="12" max="12" width="12" style="4"/>
    <col min="13" max="13" width="12" style="206"/>
    <col min="14" max="16384" width="12" style="4"/>
  </cols>
  <sheetData>
    <row r="1" spans="1:13" ht="15.75" x14ac:dyDescent="0.4">
      <c r="B1" s="37" t="s">
        <v>116</v>
      </c>
      <c r="C1" s="38"/>
    </row>
    <row r="2" spans="1:13" s="8" customFormat="1" ht="48.5" customHeight="1" x14ac:dyDescent="0.4">
      <c r="B2" s="214" t="s">
        <v>118</v>
      </c>
      <c r="C2" s="214"/>
      <c r="D2" s="214"/>
      <c r="E2" s="214"/>
      <c r="F2" s="227" t="s">
        <v>105</v>
      </c>
      <c r="G2" s="227"/>
      <c r="H2" s="227"/>
      <c r="I2" s="227"/>
      <c r="J2" s="214" t="s">
        <v>161</v>
      </c>
      <c r="K2" s="214"/>
      <c r="L2" s="214" t="s">
        <v>111</v>
      </c>
      <c r="M2" s="214"/>
    </row>
    <row r="3" spans="1:13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8" t="s">
        <v>157</v>
      </c>
      <c r="G3" s="229"/>
      <c r="H3" s="229"/>
      <c r="I3" s="230"/>
      <c r="J3" s="228" t="s">
        <v>156</v>
      </c>
      <c r="K3" s="230"/>
      <c r="L3" s="228" t="s">
        <v>156</v>
      </c>
      <c r="M3" s="230"/>
    </row>
    <row r="4" spans="1:13" s="8" customFormat="1" x14ac:dyDescent="0.4">
      <c r="B4" s="48"/>
      <c r="C4" s="48"/>
      <c r="D4" s="49"/>
      <c r="E4" s="49"/>
      <c r="F4" s="231" t="s">
        <v>107</v>
      </c>
      <c r="G4" s="231"/>
      <c r="H4" s="232" t="s">
        <v>102</v>
      </c>
      <c r="I4" s="232"/>
      <c r="J4" s="43" t="s">
        <v>110</v>
      </c>
      <c r="K4" s="207" t="s">
        <v>112</v>
      </c>
      <c r="L4" s="43" t="s">
        <v>110</v>
      </c>
      <c r="M4" s="207" t="s">
        <v>112</v>
      </c>
    </row>
    <row r="5" spans="1:13" x14ac:dyDescent="0.4">
      <c r="A5" s="21"/>
      <c r="B5" s="130"/>
      <c r="C5" s="115"/>
      <c r="D5" s="60"/>
      <c r="E5" s="60"/>
      <c r="F5" s="93" t="s">
        <v>108</v>
      </c>
      <c r="G5" s="44" t="s">
        <v>155</v>
      </c>
      <c r="H5" s="197" t="s">
        <v>108</v>
      </c>
      <c r="I5" s="197" t="s">
        <v>155</v>
      </c>
      <c r="J5" s="43"/>
      <c r="K5" s="207"/>
      <c r="L5" s="43"/>
      <c r="M5" s="207"/>
    </row>
    <row r="6" spans="1:13" s="21" customFormat="1" x14ac:dyDescent="0.4">
      <c r="A6" s="4"/>
      <c r="B6" s="54" t="s">
        <v>33</v>
      </c>
      <c r="C6" s="116" t="s">
        <v>147</v>
      </c>
      <c r="D6" s="56"/>
      <c r="E6" s="60"/>
      <c r="F6" s="121"/>
      <c r="G6" s="121"/>
      <c r="H6" s="203">
        <f>ROUND(F6*$E6,0)</f>
        <v>0</v>
      </c>
      <c r="I6" s="203">
        <f>ROUND(G6*$E6,0)</f>
        <v>0</v>
      </c>
      <c r="J6" s="121"/>
      <c r="K6" s="194">
        <f>ROUND(J6*$E6,0)</f>
        <v>0</v>
      </c>
      <c r="L6" s="121"/>
      <c r="M6" s="194">
        <f>ROUND(L6*$E6,0)</f>
        <v>0</v>
      </c>
    </row>
    <row r="7" spans="1:13" x14ac:dyDescent="0.4">
      <c r="B7" s="58" t="s">
        <v>4</v>
      </c>
      <c r="C7" s="115" t="s">
        <v>133</v>
      </c>
      <c r="D7" s="60" t="s">
        <v>86</v>
      </c>
      <c r="E7" s="60">
        <v>20</v>
      </c>
      <c r="F7" s="61"/>
      <c r="G7" s="61"/>
      <c r="H7" s="204">
        <f t="shared" ref="H7:H32" si="0">ROUND(F7*$E7,0)</f>
        <v>0</v>
      </c>
      <c r="I7" s="204">
        <f t="shared" ref="I7:I32" si="1">ROUND(G7*$E7,0)</f>
        <v>0</v>
      </c>
      <c r="J7" s="61"/>
      <c r="K7" s="194">
        <f>J7*E7</f>
        <v>0</v>
      </c>
      <c r="L7" s="61"/>
      <c r="M7" s="194">
        <f t="shared" ref="M7:M32" si="2">ROUND(L7*$E7,0)</f>
        <v>0</v>
      </c>
    </row>
    <row r="8" spans="1:13" x14ac:dyDescent="0.4">
      <c r="B8" s="58" t="s">
        <v>5</v>
      </c>
      <c r="C8" s="115" t="s">
        <v>134</v>
      </c>
      <c r="D8" s="60" t="s">
        <v>86</v>
      </c>
      <c r="E8" s="60">
        <v>12</v>
      </c>
      <c r="F8" s="61"/>
      <c r="G8" s="61"/>
      <c r="H8" s="204">
        <f t="shared" si="0"/>
        <v>0</v>
      </c>
      <c r="I8" s="204">
        <f t="shared" si="1"/>
        <v>0</v>
      </c>
      <c r="J8" s="61"/>
      <c r="K8" s="194">
        <f>J8*E8</f>
        <v>0</v>
      </c>
      <c r="L8" s="61"/>
      <c r="M8" s="194">
        <f t="shared" si="2"/>
        <v>0</v>
      </c>
    </row>
    <row r="9" spans="1:13" x14ac:dyDescent="0.4">
      <c r="B9" s="117"/>
      <c r="C9" s="118"/>
      <c r="D9" s="119"/>
      <c r="E9" s="60"/>
      <c r="F9" s="61"/>
      <c r="G9" s="61"/>
      <c r="H9" s="204">
        <f t="shared" si="0"/>
        <v>0</v>
      </c>
      <c r="I9" s="204">
        <f t="shared" si="1"/>
        <v>0</v>
      </c>
      <c r="J9" s="61"/>
      <c r="K9" s="194"/>
      <c r="L9" s="61"/>
      <c r="M9" s="194">
        <f t="shared" si="2"/>
        <v>0</v>
      </c>
    </row>
    <row r="10" spans="1:13" x14ac:dyDescent="0.4">
      <c r="B10" s="54" t="s">
        <v>10</v>
      </c>
      <c r="C10" s="116" t="s">
        <v>59</v>
      </c>
      <c r="D10" s="60" t="s">
        <v>2</v>
      </c>
      <c r="E10" s="60"/>
      <c r="F10" s="61"/>
      <c r="G10" s="61"/>
      <c r="H10" s="204">
        <f t="shared" si="0"/>
        <v>0</v>
      </c>
      <c r="I10" s="204">
        <f t="shared" si="1"/>
        <v>0</v>
      </c>
      <c r="J10" s="61"/>
      <c r="K10" s="194"/>
      <c r="L10" s="61"/>
      <c r="M10" s="194">
        <f t="shared" si="2"/>
        <v>0</v>
      </c>
    </row>
    <row r="11" spans="1:13" x14ac:dyDescent="0.4">
      <c r="B11" s="58" t="s">
        <v>11</v>
      </c>
      <c r="C11" s="115" t="s">
        <v>84</v>
      </c>
      <c r="D11" s="60" t="s">
        <v>87</v>
      </c>
      <c r="E11" s="60">
        <v>20</v>
      </c>
      <c r="F11" s="61"/>
      <c r="G11" s="61"/>
      <c r="H11" s="204">
        <f t="shared" si="0"/>
        <v>0</v>
      </c>
      <c r="I11" s="204">
        <f t="shared" si="1"/>
        <v>0</v>
      </c>
      <c r="J11" s="61"/>
      <c r="K11" s="194">
        <f>J11*E11</f>
        <v>0</v>
      </c>
      <c r="L11" s="61"/>
      <c r="M11" s="194">
        <f t="shared" si="2"/>
        <v>0</v>
      </c>
    </row>
    <row r="12" spans="1:13" x14ac:dyDescent="0.4">
      <c r="B12" s="58" t="s">
        <v>13</v>
      </c>
      <c r="C12" s="115" t="s">
        <v>85</v>
      </c>
      <c r="D12" s="60" t="s">
        <v>87</v>
      </c>
      <c r="E12" s="60">
        <v>12</v>
      </c>
      <c r="F12" s="61"/>
      <c r="G12" s="61"/>
      <c r="H12" s="204">
        <f t="shared" si="0"/>
        <v>0</v>
      </c>
      <c r="I12" s="204">
        <f t="shared" si="1"/>
        <v>0</v>
      </c>
      <c r="J12" s="61"/>
      <c r="K12" s="194">
        <f>J12*E12</f>
        <v>0</v>
      </c>
      <c r="L12" s="61"/>
      <c r="M12" s="194">
        <f t="shared" si="2"/>
        <v>0</v>
      </c>
    </row>
    <row r="13" spans="1:13" x14ac:dyDescent="0.4">
      <c r="A13" s="21"/>
      <c r="B13" s="117"/>
      <c r="C13" s="118"/>
      <c r="D13" s="119"/>
      <c r="E13" s="60"/>
      <c r="F13" s="61"/>
      <c r="G13" s="61"/>
      <c r="H13" s="204">
        <f t="shared" si="0"/>
        <v>0</v>
      </c>
      <c r="I13" s="204">
        <f t="shared" si="1"/>
        <v>0</v>
      </c>
      <c r="J13" s="61"/>
      <c r="K13" s="194"/>
      <c r="L13" s="61"/>
      <c r="M13" s="194">
        <f t="shared" si="2"/>
        <v>0</v>
      </c>
    </row>
    <row r="14" spans="1:13" x14ac:dyDescent="0.4">
      <c r="B14" s="54" t="s">
        <v>15</v>
      </c>
      <c r="C14" s="116" t="s">
        <v>98</v>
      </c>
      <c r="D14" s="60"/>
      <c r="E14" s="60"/>
      <c r="F14" s="61"/>
      <c r="G14" s="61"/>
      <c r="H14" s="204">
        <f t="shared" si="0"/>
        <v>0</v>
      </c>
      <c r="I14" s="204">
        <f t="shared" si="1"/>
        <v>0</v>
      </c>
      <c r="J14" s="61"/>
      <c r="K14" s="194"/>
      <c r="L14" s="61"/>
      <c r="M14" s="194">
        <f t="shared" si="2"/>
        <v>0</v>
      </c>
    </row>
    <row r="15" spans="1:13" x14ac:dyDescent="0.4">
      <c r="B15" s="58" t="s">
        <v>16</v>
      </c>
      <c r="C15" s="115" t="s">
        <v>145</v>
      </c>
      <c r="D15" s="60" t="s">
        <v>88</v>
      </c>
      <c r="E15" s="60">
        <v>32</v>
      </c>
      <c r="F15" s="61"/>
      <c r="G15" s="61"/>
      <c r="H15" s="204">
        <f t="shared" si="0"/>
        <v>0</v>
      </c>
      <c r="I15" s="204">
        <f t="shared" si="1"/>
        <v>0</v>
      </c>
      <c r="J15" s="61"/>
      <c r="K15" s="194"/>
      <c r="L15" s="61"/>
      <c r="M15" s="194">
        <f t="shared" si="2"/>
        <v>0</v>
      </c>
    </row>
    <row r="16" spans="1:13" x14ac:dyDescent="0.4">
      <c r="B16" s="58" t="s">
        <v>17</v>
      </c>
      <c r="C16" s="115" t="s">
        <v>97</v>
      </c>
      <c r="D16" s="60" t="s">
        <v>43</v>
      </c>
      <c r="E16" s="60">
        <v>21</v>
      </c>
      <c r="F16" s="61"/>
      <c r="G16" s="61"/>
      <c r="H16" s="204">
        <f t="shared" si="0"/>
        <v>0</v>
      </c>
      <c r="I16" s="204">
        <f t="shared" si="1"/>
        <v>0</v>
      </c>
      <c r="J16" s="61"/>
      <c r="K16" s="194"/>
      <c r="L16" s="61"/>
      <c r="M16" s="194">
        <f t="shared" si="2"/>
        <v>0</v>
      </c>
    </row>
    <row r="17" spans="1:13" x14ac:dyDescent="0.4">
      <c r="B17" s="58" t="s">
        <v>18</v>
      </c>
      <c r="C17" s="115" t="s">
        <v>146</v>
      </c>
      <c r="D17" s="60" t="s">
        <v>43</v>
      </c>
      <c r="E17" s="60">
        <v>32</v>
      </c>
      <c r="F17" s="61"/>
      <c r="G17" s="61"/>
      <c r="H17" s="204">
        <f t="shared" si="0"/>
        <v>0</v>
      </c>
      <c r="I17" s="204">
        <f t="shared" si="1"/>
        <v>0</v>
      </c>
      <c r="J17" s="61"/>
      <c r="K17" s="194"/>
      <c r="L17" s="61"/>
      <c r="M17" s="194">
        <f t="shared" si="2"/>
        <v>0</v>
      </c>
    </row>
    <row r="18" spans="1:13" x14ac:dyDescent="0.4">
      <c r="B18" s="131"/>
      <c r="C18" s="132"/>
      <c r="D18" s="133"/>
      <c r="E18" s="60"/>
      <c r="F18" s="61"/>
      <c r="G18" s="61"/>
      <c r="H18" s="204">
        <f t="shared" si="0"/>
        <v>0</v>
      </c>
      <c r="I18" s="204">
        <f t="shared" si="1"/>
        <v>0</v>
      </c>
      <c r="J18" s="61"/>
      <c r="K18" s="194"/>
      <c r="L18" s="61"/>
      <c r="M18" s="194">
        <f t="shared" si="2"/>
        <v>0</v>
      </c>
    </row>
    <row r="19" spans="1:13" s="7" customFormat="1" x14ac:dyDescent="0.4">
      <c r="A19" s="4"/>
      <c r="B19" s="54" t="s">
        <v>19</v>
      </c>
      <c r="C19" s="116" t="s">
        <v>143</v>
      </c>
      <c r="D19" s="60"/>
      <c r="E19" s="60"/>
      <c r="F19" s="61"/>
      <c r="G19" s="61"/>
      <c r="H19" s="204">
        <f t="shared" si="0"/>
        <v>0</v>
      </c>
      <c r="I19" s="204">
        <f t="shared" si="1"/>
        <v>0</v>
      </c>
      <c r="J19" s="61"/>
      <c r="K19" s="194"/>
      <c r="L19" s="61"/>
      <c r="M19" s="194">
        <f t="shared" si="2"/>
        <v>0</v>
      </c>
    </row>
    <row r="20" spans="1:13" s="7" customFormat="1" x14ac:dyDescent="0.4">
      <c r="A20" s="4"/>
      <c r="B20" s="58" t="s">
        <v>20</v>
      </c>
      <c r="C20" s="115" t="s">
        <v>144</v>
      </c>
      <c r="D20" s="60" t="s">
        <v>37</v>
      </c>
      <c r="E20" s="60">
        <v>5</v>
      </c>
      <c r="F20" s="61"/>
      <c r="G20" s="61"/>
      <c r="H20" s="204">
        <f t="shared" si="0"/>
        <v>0</v>
      </c>
      <c r="I20" s="204">
        <f t="shared" si="1"/>
        <v>0</v>
      </c>
      <c r="J20" s="61"/>
      <c r="K20" s="194"/>
      <c r="L20" s="61"/>
      <c r="M20" s="194">
        <f t="shared" si="2"/>
        <v>0</v>
      </c>
    </row>
    <row r="21" spans="1:13" s="21" customFormat="1" x14ac:dyDescent="0.4">
      <c r="B21" s="117"/>
      <c r="C21" s="118"/>
      <c r="D21" s="119"/>
      <c r="E21" s="60"/>
      <c r="F21" s="61"/>
      <c r="G21" s="61"/>
      <c r="H21" s="204">
        <f t="shared" si="0"/>
        <v>0</v>
      </c>
      <c r="I21" s="204">
        <f t="shared" si="1"/>
        <v>0</v>
      </c>
      <c r="J21" s="61"/>
      <c r="K21" s="194"/>
      <c r="L21" s="61"/>
      <c r="M21" s="194">
        <f t="shared" si="2"/>
        <v>0</v>
      </c>
    </row>
    <row r="22" spans="1:13" s="21" customFormat="1" x14ac:dyDescent="0.4">
      <c r="A22" s="4"/>
      <c r="B22" s="54" t="s">
        <v>21</v>
      </c>
      <c r="C22" s="116" t="s">
        <v>48</v>
      </c>
      <c r="D22" s="60"/>
      <c r="E22" s="60"/>
      <c r="F22" s="61"/>
      <c r="G22" s="61"/>
      <c r="H22" s="204">
        <f t="shared" si="0"/>
        <v>0</v>
      </c>
      <c r="I22" s="204">
        <f t="shared" si="1"/>
        <v>0</v>
      </c>
      <c r="J22" s="61"/>
      <c r="K22" s="194"/>
      <c r="L22" s="61"/>
      <c r="M22" s="194">
        <f t="shared" si="2"/>
        <v>0</v>
      </c>
    </row>
    <row r="23" spans="1:13" s="21" customFormat="1" x14ac:dyDescent="0.4">
      <c r="A23" s="4"/>
      <c r="B23" s="58" t="s">
        <v>22</v>
      </c>
      <c r="C23" s="115" t="s">
        <v>57</v>
      </c>
      <c r="D23" s="60" t="s">
        <v>86</v>
      </c>
      <c r="E23" s="60">
        <v>32</v>
      </c>
      <c r="F23" s="61"/>
      <c r="G23" s="61"/>
      <c r="H23" s="204">
        <f t="shared" si="0"/>
        <v>0</v>
      </c>
      <c r="I23" s="204">
        <f t="shared" si="1"/>
        <v>0</v>
      </c>
      <c r="J23" s="61"/>
      <c r="K23" s="194"/>
      <c r="L23" s="61"/>
      <c r="M23" s="194">
        <f t="shared" si="2"/>
        <v>0</v>
      </c>
    </row>
    <row r="24" spans="1:13" x14ac:dyDescent="0.4">
      <c r="B24" s="58" t="s">
        <v>23</v>
      </c>
      <c r="C24" s="115" t="s">
        <v>99</v>
      </c>
      <c r="D24" s="60" t="s">
        <v>43</v>
      </c>
      <c r="E24" s="60">
        <v>18</v>
      </c>
      <c r="F24" s="61"/>
      <c r="G24" s="61"/>
      <c r="H24" s="204">
        <f t="shared" si="0"/>
        <v>0</v>
      </c>
      <c r="I24" s="204">
        <f t="shared" si="1"/>
        <v>0</v>
      </c>
      <c r="J24" s="61"/>
      <c r="K24" s="194"/>
      <c r="L24" s="61"/>
      <c r="M24" s="194">
        <f t="shared" si="2"/>
        <v>0</v>
      </c>
    </row>
    <row r="25" spans="1:13" x14ac:dyDescent="0.4">
      <c r="B25" s="117"/>
      <c r="C25" s="118"/>
      <c r="D25" s="119"/>
      <c r="E25" s="60"/>
      <c r="F25" s="61"/>
      <c r="G25" s="61"/>
      <c r="H25" s="204">
        <f t="shared" si="0"/>
        <v>0</v>
      </c>
      <c r="I25" s="204">
        <f t="shared" si="1"/>
        <v>0</v>
      </c>
      <c r="J25" s="61"/>
      <c r="K25" s="194"/>
      <c r="L25" s="61"/>
      <c r="M25" s="194">
        <f t="shared" si="2"/>
        <v>0</v>
      </c>
    </row>
    <row r="26" spans="1:13" x14ac:dyDescent="0.4">
      <c r="B26" s="54" t="s">
        <v>24</v>
      </c>
      <c r="C26" s="116" t="s">
        <v>42</v>
      </c>
      <c r="D26" s="60"/>
      <c r="E26" s="60"/>
      <c r="F26" s="61"/>
      <c r="G26" s="61"/>
      <c r="H26" s="204">
        <f t="shared" si="0"/>
        <v>0</v>
      </c>
      <c r="I26" s="204">
        <f t="shared" si="1"/>
        <v>0</v>
      </c>
      <c r="J26" s="61"/>
      <c r="K26" s="194"/>
      <c r="L26" s="61"/>
      <c r="M26" s="194">
        <f t="shared" si="2"/>
        <v>0</v>
      </c>
    </row>
    <row r="27" spans="1:13" x14ac:dyDescent="0.4">
      <c r="B27" s="58" t="s">
        <v>25</v>
      </c>
      <c r="C27" s="115" t="s">
        <v>49</v>
      </c>
      <c r="D27" s="60" t="s">
        <v>43</v>
      </c>
      <c r="E27" s="60">
        <v>10</v>
      </c>
      <c r="F27" s="61"/>
      <c r="G27" s="61"/>
      <c r="H27" s="204">
        <f t="shared" si="0"/>
        <v>0</v>
      </c>
      <c r="I27" s="204">
        <f t="shared" si="1"/>
        <v>0</v>
      </c>
      <c r="J27" s="61"/>
      <c r="K27" s="194"/>
      <c r="L27" s="61"/>
      <c r="M27" s="194">
        <f t="shared" si="2"/>
        <v>0</v>
      </c>
    </row>
    <row r="28" spans="1:13" x14ac:dyDescent="0.4">
      <c r="B28" s="117"/>
      <c r="C28" s="118"/>
      <c r="D28" s="119"/>
      <c r="E28" s="60"/>
      <c r="F28" s="61"/>
      <c r="G28" s="61"/>
      <c r="H28" s="204">
        <f t="shared" si="0"/>
        <v>0</v>
      </c>
      <c r="I28" s="204">
        <f t="shared" si="1"/>
        <v>0</v>
      </c>
      <c r="J28" s="61"/>
      <c r="K28" s="194"/>
      <c r="L28" s="61"/>
      <c r="M28" s="194">
        <f t="shared" si="2"/>
        <v>0</v>
      </c>
    </row>
    <row r="29" spans="1:13" x14ac:dyDescent="0.4">
      <c r="B29" s="54" t="s">
        <v>38</v>
      </c>
      <c r="C29" s="116" t="s">
        <v>35</v>
      </c>
      <c r="D29" s="60"/>
      <c r="E29" s="60"/>
      <c r="F29" s="61"/>
      <c r="G29" s="61"/>
      <c r="H29" s="204">
        <f t="shared" si="0"/>
        <v>0</v>
      </c>
      <c r="I29" s="204">
        <f t="shared" si="1"/>
        <v>0</v>
      </c>
      <c r="J29" s="61"/>
      <c r="K29" s="194"/>
      <c r="L29" s="61"/>
      <c r="M29" s="194">
        <f t="shared" si="2"/>
        <v>0</v>
      </c>
    </row>
    <row r="30" spans="1:13" x14ac:dyDescent="0.4">
      <c r="B30" s="58" t="s">
        <v>27</v>
      </c>
      <c r="C30" s="115" t="s">
        <v>51</v>
      </c>
      <c r="D30" s="60" t="s">
        <v>37</v>
      </c>
      <c r="E30" s="60">
        <v>5</v>
      </c>
      <c r="F30" s="61"/>
      <c r="G30" s="61"/>
      <c r="H30" s="204">
        <f t="shared" si="0"/>
        <v>0</v>
      </c>
      <c r="I30" s="204">
        <f t="shared" si="1"/>
        <v>0</v>
      </c>
      <c r="J30" s="61"/>
      <c r="K30" s="194">
        <f>J30*E30</f>
        <v>0</v>
      </c>
      <c r="L30" s="61"/>
      <c r="M30" s="194">
        <f t="shared" si="2"/>
        <v>0</v>
      </c>
    </row>
    <row r="31" spans="1:13" x14ac:dyDescent="0.4">
      <c r="B31" s="58" t="s">
        <v>44</v>
      </c>
      <c r="C31" s="115" t="s">
        <v>52</v>
      </c>
      <c r="D31" s="60" t="s">
        <v>37</v>
      </c>
      <c r="E31" s="60">
        <v>5</v>
      </c>
      <c r="F31" s="61"/>
      <c r="G31" s="61"/>
      <c r="H31" s="204">
        <f t="shared" si="0"/>
        <v>0</v>
      </c>
      <c r="I31" s="204">
        <f t="shared" si="1"/>
        <v>0</v>
      </c>
      <c r="J31" s="61"/>
      <c r="K31" s="194">
        <f>J31*E31</f>
        <v>0</v>
      </c>
      <c r="L31" s="61"/>
      <c r="M31" s="194">
        <f t="shared" si="2"/>
        <v>0</v>
      </c>
    </row>
    <row r="32" spans="1:13" x14ac:dyDescent="0.4">
      <c r="B32" s="58" t="s">
        <v>182</v>
      </c>
      <c r="C32" s="115" t="s">
        <v>89</v>
      </c>
      <c r="D32" s="60" t="s">
        <v>86</v>
      </c>
      <c r="E32" s="60">
        <v>32</v>
      </c>
      <c r="F32" s="61"/>
      <c r="G32" s="61"/>
      <c r="H32" s="204">
        <f t="shared" si="0"/>
        <v>0</v>
      </c>
      <c r="I32" s="204">
        <f t="shared" si="1"/>
        <v>0</v>
      </c>
      <c r="J32" s="61"/>
      <c r="K32" s="194">
        <f>J32*E32</f>
        <v>0</v>
      </c>
      <c r="L32" s="121"/>
      <c r="M32" s="194">
        <f t="shared" si="2"/>
        <v>0</v>
      </c>
    </row>
    <row r="33" spans="1:13" x14ac:dyDescent="0.4">
      <c r="A33" s="21"/>
      <c r="B33" s="58"/>
      <c r="C33" s="55" t="s">
        <v>195</v>
      </c>
      <c r="D33" s="60"/>
      <c r="E33" s="60"/>
      <c r="F33" s="61"/>
      <c r="G33" s="61"/>
      <c r="H33" s="204"/>
      <c r="I33" s="205">
        <f>SUM(I7:I32)</f>
        <v>0</v>
      </c>
      <c r="J33" s="71"/>
      <c r="K33" s="208">
        <f>SUM(K6:K32)</f>
        <v>0</v>
      </c>
      <c r="L33" s="71"/>
      <c r="M33" s="208">
        <f>SUM(M7:M32)</f>
        <v>0</v>
      </c>
    </row>
    <row r="34" spans="1:13" s="7" customFormat="1" x14ac:dyDescent="0.4">
      <c r="A34" s="4"/>
      <c r="C34" s="25"/>
      <c r="E34" s="125"/>
      <c r="H34" s="196"/>
      <c r="I34" s="196"/>
      <c r="K34" s="209"/>
      <c r="M34" s="209"/>
    </row>
    <row r="35" spans="1:13" s="7" customFormat="1" x14ac:dyDescent="0.4">
      <c r="A35" s="21"/>
      <c r="B35" s="38" t="s">
        <v>194</v>
      </c>
      <c r="C35" s="25"/>
      <c r="E35" s="125"/>
      <c r="H35" s="196"/>
      <c r="I35" s="196"/>
      <c r="K35" s="209"/>
      <c r="M35" s="209"/>
    </row>
    <row r="36" spans="1:13" s="7" customFormat="1" x14ac:dyDescent="0.4">
      <c r="A36" s="4"/>
      <c r="B36" s="7" t="s">
        <v>193</v>
      </c>
      <c r="C36" s="25"/>
      <c r="E36" s="125"/>
      <c r="H36" s="196"/>
      <c r="I36" s="196"/>
      <c r="K36" s="209"/>
      <c r="M36" s="209"/>
    </row>
    <row r="37" spans="1:13" s="7" customFormat="1" x14ac:dyDescent="0.4">
      <c r="A37" s="4"/>
      <c r="B37" s="7" t="s">
        <v>162</v>
      </c>
      <c r="C37" s="25"/>
      <c r="E37" s="125"/>
      <c r="H37" s="196"/>
      <c r="I37" s="196"/>
      <c r="K37" s="209"/>
      <c r="M37" s="209"/>
    </row>
    <row r="38" spans="1:13" s="7" customFormat="1" x14ac:dyDescent="0.4">
      <c r="A38" s="4"/>
      <c r="B38" s="7" t="s">
        <v>163</v>
      </c>
      <c r="C38" s="25"/>
      <c r="E38" s="125"/>
      <c r="H38" s="196"/>
      <c r="I38" s="196"/>
      <c r="K38" s="209"/>
      <c r="M38" s="209"/>
    </row>
    <row r="39" spans="1:13" s="7" customFormat="1" x14ac:dyDescent="0.4">
      <c r="A39" s="4"/>
      <c r="C39" s="25"/>
      <c r="E39" s="125"/>
      <c r="H39" s="196"/>
      <c r="I39" s="196"/>
      <c r="K39" s="209"/>
      <c r="M39" s="209"/>
    </row>
    <row r="40" spans="1:13" s="7" customFormat="1" x14ac:dyDescent="0.4">
      <c r="A40" s="4"/>
      <c r="C40" s="25"/>
      <c r="E40" s="125"/>
      <c r="H40" s="196"/>
      <c r="I40" s="196"/>
      <c r="K40" s="209"/>
      <c r="M40" s="209"/>
    </row>
    <row r="41" spans="1:13" s="7" customFormat="1" x14ac:dyDescent="0.4">
      <c r="A41" s="4"/>
      <c r="C41" s="25"/>
      <c r="E41" s="125"/>
      <c r="H41" s="196"/>
      <c r="I41" s="196"/>
      <c r="K41" s="209"/>
      <c r="M41" s="209"/>
    </row>
    <row r="42" spans="1:13" s="7" customFormat="1" x14ac:dyDescent="0.4">
      <c r="A42" s="4"/>
      <c r="C42" s="25"/>
      <c r="E42" s="125"/>
      <c r="H42" s="196"/>
      <c r="I42" s="196"/>
      <c r="K42" s="209"/>
      <c r="M42" s="209"/>
    </row>
    <row r="43" spans="1:13" s="7" customFormat="1" x14ac:dyDescent="0.4">
      <c r="A43" s="4"/>
      <c r="C43" s="25"/>
      <c r="E43" s="125"/>
      <c r="H43" s="196"/>
      <c r="I43" s="196"/>
      <c r="K43" s="209"/>
      <c r="M43" s="209"/>
    </row>
    <row r="44" spans="1:13" s="7" customFormat="1" x14ac:dyDescent="0.4">
      <c r="A44" s="4"/>
      <c r="C44" s="25"/>
      <c r="E44" s="125"/>
      <c r="H44" s="196"/>
      <c r="I44" s="196"/>
      <c r="K44" s="209"/>
      <c r="M44" s="209"/>
    </row>
    <row r="45" spans="1:13" s="7" customFormat="1" x14ac:dyDescent="0.4">
      <c r="A45" s="4"/>
      <c r="C45" s="25"/>
      <c r="E45" s="125"/>
      <c r="H45" s="196"/>
      <c r="I45" s="196"/>
      <c r="K45" s="209"/>
      <c r="M45" s="209"/>
    </row>
    <row r="46" spans="1:13" s="7" customFormat="1" x14ac:dyDescent="0.4">
      <c r="A46" s="4"/>
      <c r="C46" s="25"/>
      <c r="E46" s="125"/>
      <c r="H46" s="196"/>
      <c r="I46" s="196"/>
      <c r="K46" s="209"/>
      <c r="M46" s="209"/>
    </row>
    <row r="47" spans="1:13" s="7" customFormat="1" x14ac:dyDescent="0.4">
      <c r="A47" s="4"/>
      <c r="C47" s="25"/>
      <c r="E47" s="125"/>
      <c r="H47" s="196"/>
      <c r="I47" s="196"/>
      <c r="K47" s="209"/>
      <c r="M47" s="209"/>
    </row>
    <row r="48" spans="1:13" s="7" customFormat="1" x14ac:dyDescent="0.4">
      <c r="A48" s="4"/>
      <c r="C48" s="25"/>
      <c r="E48" s="125"/>
      <c r="H48" s="196"/>
      <c r="I48" s="196"/>
      <c r="K48" s="209"/>
      <c r="M48" s="209"/>
    </row>
    <row r="49" spans="1:13" s="7" customFormat="1" x14ac:dyDescent="0.4">
      <c r="C49" s="25"/>
      <c r="E49" s="125"/>
      <c r="H49" s="196"/>
      <c r="I49" s="196"/>
      <c r="K49" s="209"/>
      <c r="M49" s="209"/>
    </row>
    <row r="50" spans="1:13" s="7" customFormat="1" x14ac:dyDescent="0.4">
      <c r="A50" s="21"/>
      <c r="C50" s="25"/>
      <c r="E50" s="125"/>
      <c r="H50" s="196"/>
      <c r="I50" s="196"/>
      <c r="K50" s="209"/>
      <c r="M50" s="209"/>
    </row>
    <row r="51" spans="1:13" s="7" customFormat="1" x14ac:dyDescent="0.4">
      <c r="A51" s="4"/>
      <c r="C51" s="25"/>
      <c r="E51" s="125"/>
      <c r="H51" s="196"/>
      <c r="I51" s="196"/>
      <c r="K51" s="209"/>
      <c r="M51" s="209"/>
    </row>
    <row r="52" spans="1:13" s="7" customFormat="1" x14ac:dyDescent="0.4">
      <c r="A52" s="4"/>
      <c r="C52" s="25"/>
      <c r="E52" s="125"/>
      <c r="H52" s="196"/>
      <c r="I52" s="196"/>
      <c r="K52" s="209"/>
      <c r="M52" s="209"/>
    </row>
    <row r="53" spans="1:13" s="7" customFormat="1" x14ac:dyDescent="0.4">
      <c r="A53" s="4"/>
      <c r="C53" s="25"/>
      <c r="E53" s="125"/>
      <c r="H53" s="196"/>
      <c r="I53" s="196"/>
      <c r="K53" s="209"/>
      <c r="M53" s="209"/>
    </row>
    <row r="54" spans="1:13" s="7" customFormat="1" x14ac:dyDescent="0.4">
      <c r="A54" s="4"/>
      <c r="C54" s="25"/>
      <c r="E54" s="125"/>
      <c r="H54" s="196"/>
      <c r="I54" s="196"/>
      <c r="K54" s="209"/>
      <c r="M54" s="209"/>
    </row>
    <row r="55" spans="1:13" s="7" customFormat="1" x14ac:dyDescent="0.4">
      <c r="A55" s="4"/>
      <c r="C55" s="25"/>
      <c r="E55" s="125"/>
      <c r="H55" s="196"/>
      <c r="I55" s="196"/>
      <c r="K55" s="209"/>
      <c r="M55" s="209"/>
    </row>
    <row r="56" spans="1:13" s="7" customFormat="1" x14ac:dyDescent="0.4">
      <c r="A56" s="4"/>
      <c r="C56" s="25"/>
      <c r="E56" s="125"/>
      <c r="H56" s="196"/>
      <c r="I56" s="196"/>
      <c r="K56" s="209"/>
      <c r="M56" s="209"/>
    </row>
    <row r="57" spans="1:13" s="7" customFormat="1" x14ac:dyDescent="0.4">
      <c r="A57" s="4"/>
      <c r="C57" s="25"/>
      <c r="E57" s="125"/>
      <c r="H57" s="196"/>
      <c r="I57" s="196"/>
      <c r="K57" s="209"/>
      <c r="M57" s="209"/>
    </row>
    <row r="58" spans="1:13" s="7" customFormat="1" x14ac:dyDescent="0.4">
      <c r="A58" s="21"/>
      <c r="C58" s="25"/>
      <c r="E58" s="125"/>
      <c r="H58" s="196"/>
      <c r="I58" s="196"/>
      <c r="K58" s="209"/>
      <c r="M58" s="209"/>
    </row>
    <row r="59" spans="1:13" s="7" customFormat="1" x14ac:dyDescent="0.4">
      <c r="A59" s="32"/>
      <c r="C59" s="25"/>
      <c r="E59" s="125"/>
      <c r="H59" s="196"/>
      <c r="I59" s="196"/>
      <c r="K59" s="209"/>
      <c r="M59" s="209"/>
    </row>
    <row r="60" spans="1:13" s="7" customFormat="1" x14ac:dyDescent="0.4">
      <c r="A60" s="4"/>
      <c r="C60" s="25"/>
      <c r="E60" s="125"/>
      <c r="H60" s="196"/>
      <c r="I60" s="196"/>
      <c r="K60" s="209"/>
      <c r="M60" s="209"/>
    </row>
    <row r="61" spans="1:13" s="7" customFormat="1" x14ac:dyDescent="0.4">
      <c r="A61" s="21"/>
      <c r="C61" s="25"/>
      <c r="E61" s="125"/>
      <c r="H61" s="196"/>
      <c r="I61" s="196"/>
      <c r="K61" s="209"/>
      <c r="M61" s="209"/>
    </row>
    <row r="62" spans="1:13" s="7" customFormat="1" x14ac:dyDescent="0.4">
      <c r="A62" s="4"/>
      <c r="C62" s="25"/>
      <c r="E62" s="125"/>
      <c r="H62" s="196"/>
      <c r="I62" s="196"/>
      <c r="K62" s="209"/>
      <c r="M62" s="209"/>
    </row>
    <row r="63" spans="1:13" s="7" customFormat="1" x14ac:dyDescent="0.4">
      <c r="A63" s="4"/>
      <c r="C63" s="25"/>
      <c r="E63" s="125"/>
      <c r="H63" s="196"/>
      <c r="I63" s="196"/>
      <c r="K63" s="209"/>
      <c r="M63" s="209"/>
    </row>
    <row r="64" spans="1:13" s="7" customFormat="1" x14ac:dyDescent="0.4">
      <c r="A64" s="4"/>
      <c r="C64" s="25"/>
      <c r="E64" s="125"/>
      <c r="H64" s="196"/>
      <c r="I64" s="196"/>
      <c r="K64" s="209"/>
      <c r="M64" s="209"/>
    </row>
    <row r="65" spans="1:13" s="7" customFormat="1" x14ac:dyDescent="0.4">
      <c r="A65" s="4"/>
      <c r="C65" s="25"/>
      <c r="E65" s="125"/>
      <c r="H65" s="196"/>
      <c r="I65" s="196"/>
      <c r="K65" s="209"/>
      <c r="M65" s="209"/>
    </row>
    <row r="66" spans="1:13" s="7" customFormat="1" x14ac:dyDescent="0.4">
      <c r="A66" s="4"/>
      <c r="C66" s="25"/>
      <c r="E66" s="125"/>
      <c r="H66" s="196"/>
      <c r="I66" s="196"/>
      <c r="K66" s="209"/>
      <c r="M66" s="209"/>
    </row>
    <row r="67" spans="1:13" s="7" customFormat="1" x14ac:dyDescent="0.4">
      <c r="A67" s="21"/>
      <c r="C67" s="25"/>
      <c r="E67" s="125"/>
      <c r="H67" s="196"/>
      <c r="I67" s="196"/>
      <c r="K67" s="209"/>
      <c r="M67" s="209"/>
    </row>
    <row r="68" spans="1:13" s="7" customFormat="1" x14ac:dyDescent="0.4">
      <c r="A68" s="4"/>
      <c r="C68" s="25"/>
      <c r="E68" s="125"/>
      <c r="H68" s="196"/>
      <c r="I68" s="196"/>
      <c r="K68" s="209"/>
      <c r="M68" s="209"/>
    </row>
    <row r="69" spans="1:13" s="7" customFormat="1" x14ac:dyDescent="0.4">
      <c r="A69" s="4"/>
      <c r="C69" s="25"/>
      <c r="E69" s="125"/>
      <c r="H69" s="196"/>
      <c r="I69" s="196"/>
      <c r="K69" s="209"/>
      <c r="M69" s="209"/>
    </row>
    <row r="70" spans="1:13" s="7" customFormat="1" x14ac:dyDescent="0.4">
      <c r="A70" s="4"/>
      <c r="C70" s="25"/>
      <c r="E70" s="125"/>
      <c r="H70" s="196"/>
      <c r="I70" s="196"/>
      <c r="K70" s="209"/>
      <c r="M70" s="209"/>
    </row>
    <row r="71" spans="1:13" s="7" customFormat="1" x14ac:dyDescent="0.4">
      <c r="A71" s="4"/>
      <c r="C71" s="25"/>
      <c r="E71" s="125"/>
      <c r="H71" s="196"/>
      <c r="I71" s="196"/>
      <c r="K71" s="209"/>
      <c r="M71" s="209"/>
    </row>
    <row r="72" spans="1:13" s="7" customFormat="1" x14ac:dyDescent="0.4">
      <c r="A72" s="21"/>
      <c r="C72" s="25"/>
      <c r="E72" s="125"/>
      <c r="H72" s="196"/>
      <c r="I72" s="196"/>
      <c r="K72" s="209"/>
      <c r="M72" s="209"/>
    </row>
    <row r="73" spans="1:13" s="7" customFormat="1" x14ac:dyDescent="0.4">
      <c r="A73" s="21"/>
      <c r="C73" s="25"/>
      <c r="E73" s="125"/>
      <c r="H73" s="196"/>
      <c r="I73" s="196"/>
      <c r="K73" s="209"/>
      <c r="M73" s="209"/>
    </row>
    <row r="74" spans="1:13" s="7" customFormat="1" x14ac:dyDescent="0.4">
      <c r="A74" s="21"/>
      <c r="C74" s="25"/>
      <c r="E74" s="125"/>
      <c r="H74" s="196"/>
      <c r="I74" s="196"/>
      <c r="K74" s="209"/>
      <c r="M74" s="209"/>
    </row>
    <row r="75" spans="1:13" s="7" customFormat="1" x14ac:dyDescent="0.4">
      <c r="A75" s="4"/>
      <c r="C75" s="25"/>
      <c r="E75" s="125"/>
      <c r="H75" s="196"/>
      <c r="I75" s="196"/>
      <c r="K75" s="209"/>
      <c r="M75" s="209"/>
    </row>
    <row r="76" spans="1:13" s="7" customFormat="1" x14ac:dyDescent="0.4">
      <c r="A76" s="4"/>
      <c r="C76" s="25"/>
      <c r="E76" s="125"/>
      <c r="H76" s="196"/>
      <c r="I76" s="196"/>
      <c r="K76" s="209"/>
      <c r="M76" s="209"/>
    </row>
    <row r="77" spans="1:13" s="7" customFormat="1" x14ac:dyDescent="0.4">
      <c r="A77" s="21"/>
      <c r="C77" s="25"/>
      <c r="E77" s="125"/>
      <c r="H77" s="196"/>
      <c r="I77" s="196"/>
      <c r="K77" s="209"/>
      <c r="M77" s="209"/>
    </row>
    <row r="78" spans="1:13" s="7" customFormat="1" x14ac:dyDescent="0.4">
      <c r="A78" s="4"/>
      <c r="C78" s="25"/>
      <c r="E78" s="125"/>
      <c r="H78" s="196"/>
      <c r="I78" s="196"/>
      <c r="K78" s="209"/>
      <c r="M78" s="209"/>
    </row>
    <row r="79" spans="1:13" s="7" customFormat="1" x14ac:dyDescent="0.4">
      <c r="A79" s="4"/>
      <c r="C79" s="25"/>
      <c r="E79" s="125"/>
      <c r="H79" s="196"/>
      <c r="I79" s="196"/>
      <c r="K79" s="209"/>
      <c r="M79" s="209"/>
    </row>
    <row r="80" spans="1:13" s="7" customFormat="1" x14ac:dyDescent="0.4">
      <c r="A80" s="4"/>
      <c r="C80" s="25"/>
      <c r="E80" s="125"/>
      <c r="H80" s="196"/>
      <c r="I80" s="196"/>
      <c r="K80" s="209"/>
      <c r="M80" s="209"/>
    </row>
    <row r="81" spans="1:13" s="7" customFormat="1" x14ac:dyDescent="0.4">
      <c r="A81" s="4"/>
      <c r="C81" s="25"/>
      <c r="E81" s="125"/>
      <c r="H81" s="196"/>
      <c r="I81" s="196"/>
      <c r="K81" s="209"/>
      <c r="M81" s="209"/>
    </row>
    <row r="82" spans="1:13" s="7" customFormat="1" x14ac:dyDescent="0.4">
      <c r="C82" s="25"/>
      <c r="E82" s="125"/>
      <c r="H82" s="196"/>
      <c r="I82" s="196"/>
      <c r="K82" s="209"/>
      <c r="M82" s="209"/>
    </row>
    <row r="83" spans="1:13" s="7" customFormat="1" x14ac:dyDescent="0.4">
      <c r="A83" s="4"/>
      <c r="C83" s="25"/>
      <c r="E83" s="125"/>
      <c r="H83" s="196"/>
      <c r="I83" s="196"/>
      <c r="K83" s="209"/>
      <c r="M83" s="209"/>
    </row>
    <row r="84" spans="1:13" s="7" customFormat="1" x14ac:dyDescent="0.4">
      <c r="A84" s="4"/>
      <c r="C84" s="25"/>
      <c r="E84" s="125"/>
      <c r="H84" s="196"/>
      <c r="I84" s="196"/>
      <c r="K84" s="209"/>
      <c r="M84" s="209"/>
    </row>
    <row r="85" spans="1:13" s="7" customFormat="1" x14ac:dyDescent="0.4">
      <c r="A85" s="4"/>
      <c r="C85" s="25"/>
      <c r="E85" s="125"/>
      <c r="H85" s="196"/>
      <c r="I85" s="196"/>
      <c r="K85" s="209"/>
      <c r="M85" s="209"/>
    </row>
    <row r="86" spans="1:13" s="7" customFormat="1" x14ac:dyDescent="0.4">
      <c r="A86" s="4"/>
      <c r="C86" s="25"/>
      <c r="E86" s="125"/>
      <c r="H86" s="196"/>
      <c r="I86" s="196"/>
      <c r="K86" s="209"/>
      <c r="M86" s="209"/>
    </row>
    <row r="87" spans="1:13" s="7" customFormat="1" x14ac:dyDescent="0.4">
      <c r="A87" s="4"/>
      <c r="C87" s="25"/>
      <c r="E87" s="125"/>
      <c r="H87" s="196"/>
      <c r="I87" s="196"/>
      <c r="K87" s="209"/>
      <c r="M87" s="209"/>
    </row>
    <row r="88" spans="1:13" s="7" customFormat="1" x14ac:dyDescent="0.4">
      <c r="A88" s="4"/>
      <c r="C88" s="25"/>
      <c r="E88" s="125"/>
      <c r="H88" s="196"/>
      <c r="I88" s="196"/>
      <c r="K88" s="209"/>
      <c r="M88" s="209"/>
    </row>
    <row r="89" spans="1:13" s="7" customFormat="1" x14ac:dyDescent="0.4">
      <c r="A89" s="4"/>
      <c r="C89" s="25"/>
      <c r="E89" s="125"/>
      <c r="H89" s="196"/>
      <c r="I89" s="196"/>
      <c r="K89" s="209"/>
      <c r="M89" s="209"/>
    </row>
    <row r="90" spans="1:13" s="7" customFormat="1" x14ac:dyDescent="0.4">
      <c r="A90" s="4"/>
      <c r="C90" s="25"/>
      <c r="E90" s="125"/>
      <c r="H90" s="196"/>
      <c r="I90" s="196"/>
      <c r="K90" s="209"/>
      <c r="M90" s="209"/>
    </row>
    <row r="91" spans="1:13" s="7" customFormat="1" x14ac:dyDescent="0.4">
      <c r="A91" s="4"/>
      <c r="C91" s="25"/>
      <c r="E91" s="125"/>
      <c r="H91" s="196"/>
      <c r="I91" s="196"/>
      <c r="K91" s="209"/>
      <c r="M91" s="209"/>
    </row>
    <row r="92" spans="1:13" s="7" customFormat="1" x14ac:dyDescent="0.4">
      <c r="A92" s="4"/>
      <c r="C92" s="25"/>
      <c r="E92" s="125"/>
      <c r="H92" s="196"/>
      <c r="I92" s="196"/>
      <c r="K92" s="209"/>
      <c r="M92" s="209"/>
    </row>
    <row r="93" spans="1:13" s="7" customFormat="1" x14ac:dyDescent="0.4">
      <c r="A93" s="4"/>
      <c r="C93" s="25"/>
      <c r="E93" s="125"/>
      <c r="H93" s="196"/>
      <c r="I93" s="196"/>
      <c r="K93" s="209"/>
      <c r="M93" s="209"/>
    </row>
    <row r="94" spans="1:13" s="7" customFormat="1" x14ac:dyDescent="0.4">
      <c r="A94" s="4"/>
      <c r="C94" s="25"/>
      <c r="E94" s="125"/>
      <c r="H94" s="196"/>
      <c r="I94" s="196"/>
      <c r="K94" s="209"/>
      <c r="M94" s="209"/>
    </row>
    <row r="95" spans="1:13" s="7" customFormat="1" x14ac:dyDescent="0.4">
      <c r="A95" s="4"/>
      <c r="C95" s="25"/>
      <c r="E95" s="125"/>
      <c r="H95" s="196"/>
      <c r="I95" s="196"/>
      <c r="K95" s="209"/>
      <c r="M95" s="209"/>
    </row>
    <row r="96" spans="1:13" s="7" customFormat="1" x14ac:dyDescent="0.4">
      <c r="A96" s="4"/>
      <c r="C96" s="25"/>
      <c r="E96" s="125"/>
      <c r="H96" s="196"/>
      <c r="I96" s="196"/>
      <c r="K96" s="209"/>
      <c r="M96" s="209"/>
    </row>
    <row r="97" spans="1:13" s="7" customFormat="1" x14ac:dyDescent="0.4">
      <c r="A97" s="4"/>
      <c r="C97" s="25"/>
      <c r="E97" s="125"/>
      <c r="H97" s="196"/>
      <c r="I97" s="196"/>
      <c r="K97" s="209"/>
      <c r="M97" s="209"/>
    </row>
    <row r="98" spans="1:13" s="7" customFormat="1" x14ac:dyDescent="0.4">
      <c r="A98" s="4"/>
      <c r="C98" s="25"/>
      <c r="E98" s="125"/>
      <c r="H98" s="196"/>
      <c r="I98" s="196"/>
      <c r="K98" s="209"/>
      <c r="M98" s="209"/>
    </row>
    <row r="99" spans="1:13" s="7" customFormat="1" x14ac:dyDescent="0.4">
      <c r="A99" s="4"/>
      <c r="C99" s="25"/>
      <c r="E99" s="125"/>
      <c r="H99" s="196"/>
      <c r="I99" s="196"/>
      <c r="K99" s="209"/>
      <c r="M99" s="209"/>
    </row>
    <row r="100" spans="1:13" s="7" customFormat="1" x14ac:dyDescent="0.4">
      <c r="A100" s="4"/>
      <c r="C100" s="25"/>
      <c r="E100" s="125"/>
      <c r="H100" s="196"/>
      <c r="I100" s="196"/>
      <c r="K100" s="209"/>
      <c r="M100" s="209"/>
    </row>
    <row r="101" spans="1:13" s="7" customFormat="1" x14ac:dyDescent="0.4">
      <c r="A101" s="4"/>
      <c r="C101" s="25"/>
      <c r="E101" s="125"/>
      <c r="H101" s="196"/>
      <c r="I101" s="196"/>
      <c r="K101" s="209"/>
      <c r="M101" s="209"/>
    </row>
    <row r="102" spans="1:13" s="7" customFormat="1" x14ac:dyDescent="0.4">
      <c r="A102" s="4"/>
      <c r="C102" s="25"/>
      <c r="E102" s="125"/>
      <c r="H102" s="196"/>
      <c r="I102" s="196"/>
      <c r="K102" s="209"/>
      <c r="M102" s="209"/>
    </row>
    <row r="103" spans="1:13" s="7" customFormat="1" x14ac:dyDescent="0.4">
      <c r="A103" s="4"/>
      <c r="C103" s="25"/>
      <c r="E103" s="125"/>
      <c r="H103" s="196"/>
      <c r="I103" s="196"/>
      <c r="K103" s="209"/>
      <c r="M103" s="209"/>
    </row>
    <row r="104" spans="1:13" s="7" customFormat="1" x14ac:dyDescent="0.4">
      <c r="A104" s="4"/>
      <c r="C104" s="25"/>
      <c r="E104" s="125"/>
      <c r="H104" s="196"/>
      <c r="I104" s="196"/>
      <c r="K104" s="209"/>
      <c r="M104" s="209"/>
    </row>
    <row r="105" spans="1:13" s="7" customFormat="1" x14ac:dyDescent="0.4">
      <c r="A105" s="4"/>
      <c r="C105" s="25"/>
      <c r="E105" s="125"/>
      <c r="H105" s="196"/>
      <c r="I105" s="196"/>
      <c r="K105" s="209"/>
      <c r="M105" s="209"/>
    </row>
    <row r="106" spans="1:13" s="7" customFormat="1" x14ac:dyDescent="0.4">
      <c r="A106" s="4"/>
      <c r="C106" s="25"/>
      <c r="E106" s="125"/>
      <c r="H106" s="196"/>
      <c r="I106" s="196"/>
      <c r="K106" s="209"/>
      <c r="M106" s="209"/>
    </row>
    <row r="107" spans="1:13" s="7" customFormat="1" x14ac:dyDescent="0.4">
      <c r="A107" s="4"/>
      <c r="C107" s="25"/>
      <c r="E107" s="125"/>
      <c r="H107" s="196"/>
      <c r="I107" s="196"/>
      <c r="K107" s="209"/>
      <c r="M107" s="209"/>
    </row>
    <row r="108" spans="1:13" s="7" customFormat="1" x14ac:dyDescent="0.4">
      <c r="A108" s="4"/>
      <c r="C108" s="25"/>
      <c r="E108" s="125"/>
      <c r="H108" s="196"/>
      <c r="I108" s="196"/>
      <c r="K108" s="209"/>
      <c r="M108" s="209"/>
    </row>
    <row r="109" spans="1:13" s="7" customFormat="1" x14ac:dyDescent="0.4">
      <c r="A109" s="4"/>
      <c r="C109" s="25"/>
      <c r="E109" s="125"/>
      <c r="H109" s="196"/>
      <c r="I109" s="196"/>
      <c r="K109" s="209"/>
      <c r="M109" s="209"/>
    </row>
    <row r="110" spans="1:13" s="7" customFormat="1" x14ac:dyDescent="0.4">
      <c r="A110" s="4"/>
      <c r="C110" s="25"/>
      <c r="E110" s="125"/>
      <c r="H110" s="196"/>
      <c r="I110" s="196"/>
      <c r="K110" s="209"/>
      <c r="M110" s="209"/>
    </row>
    <row r="111" spans="1:13" s="7" customFormat="1" x14ac:dyDescent="0.4">
      <c r="A111" s="4"/>
      <c r="C111" s="25"/>
      <c r="E111" s="125"/>
      <c r="H111" s="196"/>
      <c r="I111" s="196"/>
      <c r="K111" s="209"/>
      <c r="M111" s="209"/>
    </row>
    <row r="112" spans="1:13" s="7" customFormat="1" x14ac:dyDescent="0.4">
      <c r="A112" s="4"/>
      <c r="C112" s="25"/>
      <c r="E112" s="125"/>
      <c r="H112" s="196"/>
      <c r="I112" s="196"/>
      <c r="K112" s="209"/>
      <c r="M112" s="209"/>
    </row>
    <row r="113" spans="1:13" s="7" customFormat="1" x14ac:dyDescent="0.4">
      <c r="A113" s="4"/>
      <c r="C113" s="25"/>
      <c r="E113" s="125"/>
      <c r="H113" s="196"/>
      <c r="I113" s="196"/>
      <c r="K113" s="209"/>
      <c r="M113" s="209"/>
    </row>
    <row r="114" spans="1:13" s="7" customFormat="1" x14ac:dyDescent="0.4">
      <c r="A114" s="4"/>
      <c r="C114" s="25"/>
      <c r="E114" s="125"/>
      <c r="H114" s="196"/>
      <c r="I114" s="196"/>
      <c r="K114" s="209"/>
      <c r="M114" s="209"/>
    </row>
    <row r="115" spans="1:13" s="7" customFormat="1" x14ac:dyDescent="0.4">
      <c r="A115" s="4"/>
      <c r="C115" s="25"/>
      <c r="E115" s="125"/>
      <c r="H115" s="196"/>
      <c r="I115" s="196"/>
      <c r="K115" s="209"/>
      <c r="M115" s="209"/>
    </row>
    <row r="116" spans="1:13" s="7" customFormat="1" x14ac:dyDescent="0.4">
      <c r="A116" s="4"/>
      <c r="C116" s="25"/>
      <c r="E116" s="125"/>
      <c r="H116" s="196"/>
      <c r="I116" s="196"/>
      <c r="K116" s="209"/>
      <c r="M116" s="209"/>
    </row>
    <row r="117" spans="1:13" s="7" customFormat="1" x14ac:dyDescent="0.4">
      <c r="A117" s="4"/>
      <c r="C117" s="25"/>
      <c r="E117" s="125"/>
      <c r="H117" s="196"/>
      <c r="I117" s="196"/>
      <c r="K117" s="209"/>
      <c r="M117" s="209"/>
    </row>
    <row r="118" spans="1:13" s="7" customFormat="1" x14ac:dyDescent="0.4">
      <c r="A118" s="4"/>
      <c r="C118" s="25"/>
      <c r="E118" s="125"/>
      <c r="H118" s="196"/>
      <c r="I118" s="196"/>
      <c r="K118" s="209"/>
      <c r="M118" s="209"/>
    </row>
    <row r="119" spans="1:13" s="7" customFormat="1" x14ac:dyDescent="0.4">
      <c r="A119" s="4"/>
      <c r="C119" s="25"/>
      <c r="E119" s="125"/>
      <c r="H119" s="196"/>
      <c r="I119" s="196"/>
      <c r="K119" s="209"/>
      <c r="M119" s="209"/>
    </row>
    <row r="120" spans="1:13" s="7" customFormat="1" x14ac:dyDescent="0.4">
      <c r="A120" s="4"/>
      <c r="C120" s="25"/>
      <c r="E120" s="125"/>
      <c r="H120" s="196"/>
      <c r="I120" s="196"/>
      <c r="K120" s="209"/>
      <c r="M120" s="209"/>
    </row>
    <row r="121" spans="1:13" s="7" customFormat="1" x14ac:dyDescent="0.4">
      <c r="A121" s="4"/>
      <c r="C121" s="25"/>
      <c r="E121" s="125"/>
      <c r="H121" s="196"/>
      <c r="I121" s="196"/>
      <c r="K121" s="209"/>
      <c r="M121" s="209"/>
    </row>
    <row r="122" spans="1:13" s="7" customFormat="1" x14ac:dyDescent="0.4">
      <c r="A122" s="4"/>
      <c r="C122" s="25"/>
      <c r="E122" s="125"/>
      <c r="H122" s="196"/>
      <c r="I122" s="196"/>
      <c r="K122" s="209"/>
      <c r="M122" s="209"/>
    </row>
    <row r="123" spans="1:13" s="7" customFormat="1" x14ac:dyDescent="0.4">
      <c r="A123" s="4"/>
      <c r="C123" s="25"/>
      <c r="E123" s="125"/>
      <c r="H123" s="196"/>
      <c r="I123" s="196"/>
      <c r="K123" s="209"/>
      <c r="M123" s="209"/>
    </row>
    <row r="124" spans="1:13" s="7" customFormat="1" x14ac:dyDescent="0.4">
      <c r="A124" s="4"/>
      <c r="C124" s="25"/>
      <c r="E124" s="125"/>
      <c r="H124" s="196"/>
      <c r="I124" s="196"/>
      <c r="K124" s="209"/>
      <c r="M124" s="209"/>
    </row>
    <row r="125" spans="1:13" s="7" customFormat="1" x14ac:dyDescent="0.4">
      <c r="A125" s="4"/>
      <c r="C125" s="25"/>
      <c r="E125" s="125"/>
      <c r="H125" s="196"/>
      <c r="I125" s="196"/>
      <c r="K125" s="209"/>
      <c r="M125" s="209"/>
    </row>
    <row r="126" spans="1:13" s="7" customFormat="1" x14ac:dyDescent="0.4">
      <c r="A126" s="4"/>
      <c r="C126" s="25"/>
      <c r="E126" s="125"/>
      <c r="H126" s="196"/>
      <c r="I126" s="196"/>
      <c r="K126" s="209"/>
      <c r="M126" s="209"/>
    </row>
    <row r="127" spans="1:13" s="7" customFormat="1" x14ac:dyDescent="0.4">
      <c r="A127" s="4"/>
      <c r="C127" s="25"/>
      <c r="E127" s="125"/>
      <c r="H127" s="196"/>
      <c r="I127" s="196"/>
      <c r="K127" s="209"/>
      <c r="M127" s="209"/>
    </row>
    <row r="128" spans="1:13" s="7" customFormat="1" x14ac:dyDescent="0.4">
      <c r="A128" s="4"/>
      <c r="C128" s="25"/>
      <c r="E128" s="125"/>
      <c r="H128" s="196"/>
      <c r="I128" s="196"/>
      <c r="K128" s="209"/>
      <c r="M128" s="209"/>
    </row>
    <row r="129" spans="1:13" s="7" customFormat="1" x14ac:dyDescent="0.4">
      <c r="A129" s="4"/>
      <c r="C129" s="25"/>
      <c r="E129" s="125"/>
      <c r="H129" s="196"/>
      <c r="I129" s="196"/>
      <c r="K129" s="209"/>
      <c r="M129" s="209"/>
    </row>
    <row r="130" spans="1:13" s="7" customFormat="1" x14ac:dyDescent="0.4">
      <c r="A130" s="4"/>
      <c r="C130" s="25"/>
      <c r="E130" s="125"/>
      <c r="H130" s="196"/>
      <c r="I130" s="196"/>
      <c r="K130" s="209"/>
      <c r="M130" s="209"/>
    </row>
    <row r="131" spans="1:13" s="7" customFormat="1" x14ac:dyDescent="0.4">
      <c r="A131" s="4"/>
      <c r="C131" s="25"/>
      <c r="E131" s="125"/>
      <c r="H131" s="196"/>
      <c r="I131" s="196"/>
      <c r="K131" s="209"/>
      <c r="M131" s="209"/>
    </row>
    <row r="132" spans="1:13" s="7" customFormat="1" x14ac:dyDescent="0.4">
      <c r="A132" s="4"/>
      <c r="C132" s="25"/>
      <c r="E132" s="125"/>
      <c r="H132" s="196"/>
      <c r="I132" s="196"/>
      <c r="K132" s="209"/>
      <c r="M132" s="209"/>
    </row>
    <row r="133" spans="1:13" s="7" customFormat="1" x14ac:dyDescent="0.4">
      <c r="A133" s="4"/>
      <c r="C133" s="25"/>
      <c r="E133" s="125"/>
      <c r="H133" s="196"/>
      <c r="I133" s="196"/>
      <c r="K133" s="209"/>
      <c r="M133" s="209"/>
    </row>
    <row r="134" spans="1:13" s="7" customFormat="1" x14ac:dyDescent="0.4">
      <c r="A134" s="4"/>
      <c r="C134" s="25"/>
      <c r="E134" s="125"/>
      <c r="H134" s="196"/>
      <c r="I134" s="196"/>
      <c r="K134" s="209"/>
      <c r="M134" s="209"/>
    </row>
    <row r="135" spans="1:13" s="7" customFormat="1" x14ac:dyDescent="0.4">
      <c r="A135" s="4"/>
      <c r="C135" s="25"/>
      <c r="E135" s="125"/>
      <c r="H135" s="196"/>
      <c r="I135" s="196"/>
      <c r="K135" s="209"/>
      <c r="M135" s="209"/>
    </row>
    <row r="136" spans="1:13" s="7" customFormat="1" x14ac:dyDescent="0.4">
      <c r="A136" s="4"/>
      <c r="C136" s="25"/>
      <c r="E136" s="125"/>
      <c r="H136" s="196"/>
      <c r="I136" s="196"/>
      <c r="K136" s="209"/>
      <c r="M136" s="209"/>
    </row>
    <row r="137" spans="1:13" s="7" customFormat="1" x14ac:dyDescent="0.4">
      <c r="A137" s="4"/>
      <c r="C137" s="25"/>
      <c r="E137" s="125"/>
      <c r="H137" s="196"/>
      <c r="I137" s="196"/>
      <c r="K137" s="209"/>
      <c r="M137" s="209"/>
    </row>
    <row r="138" spans="1:13" s="7" customFormat="1" x14ac:dyDescent="0.4">
      <c r="A138" s="4"/>
      <c r="C138" s="25"/>
      <c r="E138" s="125"/>
      <c r="H138" s="196"/>
      <c r="I138" s="196"/>
      <c r="K138" s="209"/>
      <c r="M138" s="209"/>
    </row>
    <row r="139" spans="1:13" s="7" customFormat="1" x14ac:dyDescent="0.4">
      <c r="A139" s="4"/>
      <c r="C139" s="25"/>
      <c r="E139" s="125"/>
      <c r="H139" s="196"/>
      <c r="I139" s="196"/>
      <c r="K139" s="209"/>
      <c r="M139" s="209"/>
    </row>
    <row r="140" spans="1:13" s="7" customFormat="1" x14ac:dyDescent="0.4">
      <c r="A140" s="4"/>
      <c r="C140" s="25"/>
      <c r="E140" s="125"/>
      <c r="H140" s="196"/>
      <c r="I140" s="196"/>
      <c r="K140" s="209"/>
      <c r="M140" s="209"/>
    </row>
    <row r="141" spans="1:13" s="7" customFormat="1" x14ac:dyDescent="0.4">
      <c r="A141" s="4"/>
      <c r="C141" s="25"/>
      <c r="E141" s="125"/>
      <c r="H141" s="196"/>
      <c r="I141" s="196"/>
      <c r="K141" s="209"/>
      <c r="M141" s="209"/>
    </row>
    <row r="142" spans="1:13" s="7" customFormat="1" x14ac:dyDescent="0.4">
      <c r="A142" s="4"/>
      <c r="C142" s="25"/>
      <c r="E142" s="125"/>
      <c r="H142" s="196"/>
      <c r="I142" s="196"/>
      <c r="K142" s="209"/>
      <c r="M142" s="209"/>
    </row>
    <row r="143" spans="1:13" s="7" customFormat="1" x14ac:dyDescent="0.4">
      <c r="A143" s="4"/>
      <c r="C143" s="25"/>
      <c r="E143" s="125"/>
      <c r="H143" s="196"/>
      <c r="I143" s="196"/>
      <c r="K143" s="209"/>
      <c r="M143" s="209"/>
    </row>
    <row r="144" spans="1:13" s="7" customFormat="1" x14ac:dyDescent="0.4">
      <c r="A144" s="4"/>
      <c r="C144" s="25"/>
      <c r="E144" s="125"/>
      <c r="H144" s="196"/>
      <c r="I144" s="196"/>
      <c r="K144" s="209"/>
      <c r="M144" s="209"/>
    </row>
    <row r="145" spans="1:13" s="7" customFormat="1" x14ac:dyDescent="0.4">
      <c r="A145" s="4"/>
      <c r="C145" s="25"/>
      <c r="E145" s="125"/>
      <c r="H145" s="196"/>
      <c r="I145" s="196"/>
      <c r="K145" s="209"/>
      <c r="M145" s="209"/>
    </row>
    <row r="146" spans="1:13" s="7" customFormat="1" x14ac:dyDescent="0.4">
      <c r="A146" s="4"/>
      <c r="C146" s="25"/>
      <c r="E146" s="125"/>
      <c r="H146" s="196"/>
      <c r="I146" s="196"/>
      <c r="K146" s="209"/>
      <c r="M146" s="209"/>
    </row>
    <row r="147" spans="1:13" s="7" customFormat="1" x14ac:dyDescent="0.4">
      <c r="A147" s="4"/>
      <c r="C147" s="25"/>
      <c r="E147" s="125"/>
      <c r="H147" s="196"/>
      <c r="I147" s="196"/>
      <c r="K147" s="209"/>
      <c r="M147" s="209"/>
    </row>
    <row r="148" spans="1:13" s="7" customFormat="1" x14ac:dyDescent="0.4">
      <c r="A148" s="4"/>
      <c r="C148" s="25"/>
      <c r="E148" s="125"/>
      <c r="H148" s="196"/>
      <c r="I148" s="196"/>
      <c r="K148" s="209"/>
      <c r="M148" s="209"/>
    </row>
    <row r="149" spans="1:13" s="7" customFormat="1" x14ac:dyDescent="0.4">
      <c r="A149" s="4"/>
      <c r="C149" s="25"/>
      <c r="E149" s="125"/>
      <c r="H149" s="196"/>
      <c r="I149" s="196"/>
      <c r="K149" s="209"/>
      <c r="M149" s="209"/>
    </row>
    <row r="150" spans="1:13" s="7" customFormat="1" x14ac:dyDescent="0.4">
      <c r="A150" s="4"/>
      <c r="C150" s="25"/>
      <c r="E150" s="125"/>
      <c r="H150" s="196"/>
      <c r="I150" s="196"/>
      <c r="K150" s="209"/>
      <c r="M150" s="209"/>
    </row>
    <row r="151" spans="1:13" s="7" customFormat="1" x14ac:dyDescent="0.4">
      <c r="A151" s="4"/>
      <c r="C151" s="25"/>
      <c r="E151" s="125"/>
      <c r="H151" s="196"/>
      <c r="I151" s="196"/>
      <c r="K151" s="209"/>
      <c r="M151" s="209"/>
    </row>
    <row r="152" spans="1:13" s="7" customFormat="1" x14ac:dyDescent="0.4">
      <c r="A152" s="4"/>
      <c r="C152" s="25"/>
      <c r="E152" s="125"/>
      <c r="H152" s="196"/>
      <c r="I152" s="196"/>
      <c r="K152" s="209"/>
      <c r="M152" s="209"/>
    </row>
    <row r="153" spans="1:13" s="7" customFormat="1" x14ac:dyDescent="0.4">
      <c r="A153" s="4"/>
      <c r="C153" s="25"/>
      <c r="E153" s="125"/>
      <c r="H153" s="196"/>
      <c r="I153" s="196"/>
      <c r="K153" s="209"/>
      <c r="M153" s="209"/>
    </row>
    <row r="154" spans="1:13" s="7" customFormat="1" x14ac:dyDescent="0.4">
      <c r="A154" s="4"/>
      <c r="C154" s="25"/>
      <c r="E154" s="125"/>
      <c r="H154" s="196"/>
      <c r="I154" s="196"/>
      <c r="K154" s="209"/>
      <c r="M154" s="209"/>
    </row>
    <row r="155" spans="1:13" s="7" customFormat="1" x14ac:dyDescent="0.4">
      <c r="A155" s="4"/>
      <c r="C155" s="25"/>
      <c r="E155" s="125"/>
      <c r="H155" s="196"/>
      <c r="I155" s="196"/>
      <c r="K155" s="209"/>
      <c r="M155" s="209"/>
    </row>
    <row r="156" spans="1:13" s="7" customFormat="1" x14ac:dyDescent="0.4">
      <c r="A156" s="4"/>
      <c r="C156" s="25"/>
      <c r="E156" s="125"/>
      <c r="H156" s="196"/>
      <c r="I156" s="196"/>
      <c r="K156" s="209"/>
      <c r="M156" s="209"/>
    </row>
    <row r="157" spans="1:13" s="7" customFormat="1" x14ac:dyDescent="0.4">
      <c r="A157" s="4"/>
      <c r="C157" s="25"/>
      <c r="E157" s="125"/>
      <c r="H157" s="196"/>
      <c r="I157" s="196"/>
      <c r="K157" s="209"/>
      <c r="M157" s="209"/>
    </row>
    <row r="158" spans="1:13" s="7" customFormat="1" x14ac:dyDescent="0.4">
      <c r="A158" s="4"/>
      <c r="C158" s="25"/>
      <c r="E158" s="125"/>
      <c r="H158" s="196"/>
      <c r="I158" s="196"/>
      <c r="K158" s="209"/>
      <c r="M158" s="209"/>
    </row>
    <row r="159" spans="1:13" s="7" customFormat="1" x14ac:dyDescent="0.4">
      <c r="A159" s="4"/>
      <c r="C159" s="25"/>
      <c r="E159" s="125"/>
      <c r="H159" s="196"/>
      <c r="I159" s="196"/>
      <c r="K159" s="209"/>
      <c r="M159" s="209"/>
    </row>
    <row r="160" spans="1:13" s="7" customFormat="1" x14ac:dyDescent="0.4">
      <c r="A160" s="4"/>
      <c r="C160" s="25"/>
      <c r="E160" s="125"/>
      <c r="H160" s="196"/>
      <c r="I160" s="196"/>
      <c r="K160" s="209"/>
      <c r="M160" s="209"/>
    </row>
    <row r="161" spans="1:13" s="7" customFormat="1" x14ac:dyDescent="0.4">
      <c r="A161" s="4"/>
      <c r="C161" s="25"/>
      <c r="E161" s="125"/>
      <c r="H161" s="196"/>
      <c r="I161" s="196"/>
      <c r="K161" s="209"/>
      <c r="M161" s="209"/>
    </row>
    <row r="162" spans="1:13" s="7" customFormat="1" x14ac:dyDescent="0.4">
      <c r="A162" s="4"/>
      <c r="C162" s="25"/>
      <c r="E162" s="125"/>
      <c r="H162" s="196"/>
      <c r="I162" s="196"/>
      <c r="K162" s="209"/>
      <c r="M162" s="209"/>
    </row>
    <row r="163" spans="1:13" s="7" customFormat="1" x14ac:dyDescent="0.4">
      <c r="A163" s="4"/>
      <c r="C163" s="25"/>
      <c r="E163" s="125"/>
      <c r="H163" s="196"/>
      <c r="I163" s="196"/>
      <c r="K163" s="209"/>
      <c r="M163" s="209"/>
    </row>
    <row r="164" spans="1:13" s="7" customFormat="1" x14ac:dyDescent="0.4">
      <c r="A164" s="4"/>
      <c r="C164" s="25"/>
      <c r="E164" s="125"/>
      <c r="H164" s="196"/>
      <c r="I164" s="196"/>
      <c r="K164" s="209"/>
      <c r="M164" s="209"/>
    </row>
    <row r="165" spans="1:13" s="7" customFormat="1" x14ac:dyDescent="0.4">
      <c r="A165" s="4"/>
      <c r="C165" s="25"/>
      <c r="E165" s="125"/>
      <c r="H165" s="196"/>
      <c r="I165" s="196"/>
      <c r="K165" s="209"/>
      <c r="M165" s="209"/>
    </row>
    <row r="166" spans="1:13" s="7" customFormat="1" x14ac:dyDescent="0.4">
      <c r="A166" s="4"/>
      <c r="C166" s="25"/>
      <c r="E166" s="125"/>
      <c r="H166" s="196"/>
      <c r="I166" s="196"/>
      <c r="K166" s="209"/>
      <c r="M166" s="209"/>
    </row>
    <row r="167" spans="1:13" s="7" customFormat="1" x14ac:dyDescent="0.4">
      <c r="A167" s="4"/>
      <c r="C167" s="25"/>
      <c r="E167" s="125"/>
      <c r="H167" s="196"/>
      <c r="I167" s="196"/>
      <c r="K167" s="209"/>
      <c r="M167" s="209"/>
    </row>
    <row r="168" spans="1:13" s="7" customFormat="1" x14ac:dyDescent="0.4">
      <c r="A168" s="4"/>
      <c r="C168" s="25"/>
      <c r="E168" s="125"/>
      <c r="H168" s="196"/>
      <c r="I168" s="196"/>
      <c r="K168" s="209"/>
      <c r="M168" s="209"/>
    </row>
    <row r="169" spans="1:13" s="7" customFormat="1" x14ac:dyDescent="0.4">
      <c r="A169" s="4"/>
      <c r="C169" s="25"/>
      <c r="E169" s="125"/>
      <c r="H169" s="196"/>
      <c r="I169" s="196"/>
      <c r="K169" s="209"/>
      <c r="M169" s="209"/>
    </row>
    <row r="170" spans="1:13" s="7" customFormat="1" x14ac:dyDescent="0.4">
      <c r="A170" s="4"/>
      <c r="C170" s="25"/>
      <c r="E170" s="125"/>
      <c r="H170" s="196"/>
      <c r="I170" s="196"/>
      <c r="K170" s="209"/>
      <c r="M170" s="209"/>
    </row>
    <row r="171" spans="1:13" s="7" customFormat="1" x14ac:dyDescent="0.4">
      <c r="A171" s="4"/>
      <c r="C171" s="25"/>
      <c r="E171" s="125"/>
      <c r="H171" s="196"/>
      <c r="I171" s="196"/>
      <c r="K171" s="209"/>
      <c r="M171" s="209"/>
    </row>
    <row r="172" spans="1:13" s="7" customFormat="1" x14ac:dyDescent="0.4">
      <c r="A172" s="4"/>
      <c r="C172" s="25"/>
      <c r="E172" s="125"/>
      <c r="H172" s="196"/>
      <c r="I172" s="196"/>
      <c r="K172" s="209"/>
      <c r="M172" s="209"/>
    </row>
    <row r="173" spans="1:13" s="7" customFormat="1" x14ac:dyDescent="0.4">
      <c r="A173" s="4"/>
      <c r="C173" s="25"/>
      <c r="E173" s="125"/>
      <c r="H173" s="196"/>
      <c r="I173" s="196"/>
      <c r="K173" s="209"/>
      <c r="M173" s="209"/>
    </row>
    <row r="174" spans="1:13" s="7" customFormat="1" x14ac:dyDescent="0.4">
      <c r="A174" s="4"/>
      <c r="C174" s="25"/>
      <c r="E174" s="125"/>
      <c r="H174" s="196"/>
      <c r="I174" s="196"/>
      <c r="K174" s="209"/>
      <c r="M174" s="209"/>
    </row>
    <row r="175" spans="1:13" s="7" customFormat="1" x14ac:dyDescent="0.4">
      <c r="A175" s="4"/>
      <c r="C175" s="25"/>
      <c r="E175" s="125"/>
      <c r="H175" s="196"/>
      <c r="I175" s="196"/>
      <c r="K175" s="209"/>
      <c r="M175" s="209"/>
    </row>
    <row r="176" spans="1:13" s="7" customFormat="1" x14ac:dyDescent="0.4">
      <c r="A176" s="4"/>
      <c r="C176" s="25"/>
      <c r="E176" s="125"/>
      <c r="H176" s="196"/>
      <c r="I176" s="196"/>
      <c r="K176" s="209"/>
      <c r="M176" s="209"/>
    </row>
    <row r="177" spans="1:13" s="7" customFormat="1" x14ac:dyDescent="0.4">
      <c r="A177" s="4"/>
      <c r="C177" s="25"/>
      <c r="E177" s="125"/>
      <c r="H177" s="196"/>
      <c r="I177" s="196"/>
      <c r="K177" s="209"/>
      <c r="M177" s="209"/>
    </row>
    <row r="178" spans="1:13" s="7" customFormat="1" x14ac:dyDescent="0.4">
      <c r="A178" s="4"/>
      <c r="C178" s="25"/>
      <c r="E178" s="125"/>
      <c r="H178" s="196"/>
      <c r="I178" s="196"/>
      <c r="K178" s="209"/>
      <c r="M178" s="209"/>
    </row>
    <row r="179" spans="1:13" s="7" customFormat="1" x14ac:dyDescent="0.4">
      <c r="A179" s="4"/>
      <c r="C179" s="25"/>
      <c r="E179" s="125"/>
      <c r="H179" s="196"/>
      <c r="I179" s="196"/>
      <c r="K179" s="209"/>
      <c r="M179" s="209"/>
    </row>
    <row r="180" spans="1:13" s="7" customFormat="1" x14ac:dyDescent="0.4">
      <c r="A180" s="4"/>
      <c r="C180" s="25"/>
      <c r="E180" s="125"/>
      <c r="H180" s="196"/>
      <c r="I180" s="196"/>
      <c r="K180" s="209"/>
      <c r="M180" s="209"/>
    </row>
    <row r="181" spans="1:13" s="7" customFormat="1" x14ac:dyDescent="0.4">
      <c r="A181" s="4"/>
      <c r="C181" s="25"/>
      <c r="E181" s="125"/>
      <c r="H181" s="196"/>
      <c r="I181" s="196"/>
      <c r="K181" s="209"/>
      <c r="M181" s="209"/>
    </row>
    <row r="182" spans="1:13" s="7" customFormat="1" x14ac:dyDescent="0.4">
      <c r="A182" s="4"/>
      <c r="C182" s="25"/>
      <c r="E182" s="125"/>
      <c r="H182" s="196"/>
      <c r="I182" s="196"/>
      <c r="K182" s="209"/>
      <c r="M182" s="209"/>
    </row>
    <row r="183" spans="1:13" s="7" customFormat="1" x14ac:dyDescent="0.4">
      <c r="A183" s="4"/>
      <c r="C183" s="25"/>
      <c r="E183" s="125"/>
      <c r="H183" s="196"/>
      <c r="I183" s="196"/>
      <c r="K183" s="209"/>
      <c r="M183" s="209"/>
    </row>
    <row r="184" spans="1:13" s="7" customFormat="1" x14ac:dyDescent="0.4">
      <c r="A184" s="4"/>
      <c r="C184" s="25"/>
      <c r="E184" s="125"/>
      <c r="H184" s="196"/>
      <c r="I184" s="196"/>
      <c r="K184" s="209"/>
      <c r="M184" s="209"/>
    </row>
    <row r="185" spans="1:13" s="7" customFormat="1" x14ac:dyDescent="0.4">
      <c r="A185" s="4"/>
      <c r="C185" s="25"/>
      <c r="E185" s="125"/>
      <c r="H185" s="196"/>
      <c r="I185" s="196"/>
      <c r="K185" s="209"/>
      <c r="M185" s="209"/>
    </row>
    <row r="186" spans="1:13" s="7" customFormat="1" x14ac:dyDescent="0.4">
      <c r="A186" s="4"/>
      <c r="C186" s="25"/>
      <c r="E186" s="125"/>
      <c r="H186" s="196"/>
      <c r="I186" s="196"/>
      <c r="K186" s="209"/>
      <c r="M186" s="209"/>
    </row>
    <row r="187" spans="1:13" s="7" customFormat="1" x14ac:dyDescent="0.4">
      <c r="A187" s="4"/>
      <c r="C187" s="25"/>
      <c r="E187" s="125"/>
      <c r="H187" s="196"/>
      <c r="I187" s="196"/>
      <c r="K187" s="209"/>
      <c r="M187" s="209"/>
    </row>
    <row r="188" spans="1:13" s="7" customFormat="1" x14ac:dyDescent="0.4">
      <c r="A188" s="4"/>
      <c r="C188" s="25"/>
      <c r="E188" s="125"/>
      <c r="H188" s="196"/>
      <c r="I188" s="196"/>
      <c r="K188" s="209"/>
      <c r="M188" s="209"/>
    </row>
    <row r="189" spans="1:13" s="7" customFormat="1" x14ac:dyDescent="0.4">
      <c r="A189" s="4"/>
      <c r="C189" s="25"/>
      <c r="E189" s="125"/>
      <c r="H189" s="196"/>
      <c r="I189" s="196"/>
      <c r="K189" s="209"/>
      <c r="M189" s="209"/>
    </row>
    <row r="190" spans="1:13" s="7" customFormat="1" x14ac:dyDescent="0.4">
      <c r="A190" s="4"/>
      <c r="C190" s="25"/>
      <c r="E190" s="125"/>
      <c r="H190" s="196"/>
      <c r="I190" s="196"/>
      <c r="K190" s="209"/>
      <c r="M190" s="209"/>
    </row>
    <row r="191" spans="1:13" s="7" customFormat="1" x14ac:dyDescent="0.4">
      <c r="A191" s="4"/>
      <c r="C191" s="25"/>
      <c r="E191" s="125"/>
      <c r="H191" s="196"/>
      <c r="I191" s="196"/>
      <c r="K191" s="209"/>
      <c r="M191" s="209"/>
    </row>
    <row r="192" spans="1:13" s="7" customFormat="1" x14ac:dyDescent="0.4">
      <c r="A192" s="4"/>
      <c r="C192" s="25"/>
      <c r="E192" s="125"/>
      <c r="H192" s="196"/>
      <c r="I192" s="196"/>
      <c r="K192" s="209"/>
      <c r="M192" s="209"/>
    </row>
    <row r="193" spans="1:13" s="7" customFormat="1" x14ac:dyDescent="0.4">
      <c r="A193" s="4"/>
      <c r="C193" s="25"/>
      <c r="E193" s="125"/>
      <c r="H193" s="196"/>
      <c r="I193" s="196"/>
      <c r="K193" s="209"/>
      <c r="M193" s="209"/>
    </row>
    <row r="194" spans="1:13" s="7" customFormat="1" x14ac:dyDescent="0.4">
      <c r="A194" s="4"/>
      <c r="C194" s="25"/>
      <c r="E194" s="125"/>
      <c r="H194" s="196"/>
      <c r="I194" s="196"/>
      <c r="K194" s="209"/>
      <c r="M194" s="209"/>
    </row>
    <row r="195" spans="1:13" s="7" customFormat="1" x14ac:dyDescent="0.4">
      <c r="A195" s="4"/>
      <c r="C195" s="25"/>
      <c r="E195" s="125"/>
      <c r="H195" s="196"/>
      <c r="I195" s="196"/>
      <c r="K195" s="209"/>
      <c r="M195" s="209"/>
    </row>
    <row r="196" spans="1:13" s="7" customFormat="1" x14ac:dyDescent="0.4">
      <c r="A196" s="4"/>
      <c r="C196" s="25"/>
      <c r="E196" s="125"/>
      <c r="H196" s="196"/>
      <c r="I196" s="196"/>
      <c r="K196" s="209"/>
      <c r="M196" s="209"/>
    </row>
    <row r="197" spans="1:13" s="7" customFormat="1" x14ac:dyDescent="0.4">
      <c r="A197" s="4"/>
      <c r="C197" s="25"/>
      <c r="E197" s="125"/>
      <c r="H197" s="196"/>
      <c r="I197" s="196"/>
      <c r="K197" s="209"/>
      <c r="M197" s="209"/>
    </row>
    <row r="198" spans="1:13" s="7" customFormat="1" x14ac:dyDescent="0.4">
      <c r="A198" s="4"/>
      <c r="C198" s="25"/>
      <c r="E198" s="125"/>
      <c r="H198" s="196"/>
      <c r="I198" s="196"/>
      <c r="K198" s="209"/>
      <c r="M198" s="209"/>
    </row>
    <row r="199" spans="1:13" s="7" customFormat="1" x14ac:dyDescent="0.4">
      <c r="A199" s="4"/>
      <c r="C199" s="25"/>
      <c r="E199" s="125"/>
      <c r="H199" s="196"/>
      <c r="I199" s="196"/>
      <c r="K199" s="209"/>
      <c r="M199" s="209"/>
    </row>
    <row r="200" spans="1:13" s="7" customFormat="1" x14ac:dyDescent="0.4">
      <c r="A200" s="4"/>
      <c r="C200" s="25"/>
      <c r="E200" s="125"/>
      <c r="H200" s="196"/>
      <c r="I200" s="196"/>
      <c r="K200" s="209"/>
      <c r="M200" s="209"/>
    </row>
    <row r="201" spans="1:13" s="7" customFormat="1" x14ac:dyDescent="0.4">
      <c r="A201" s="4"/>
      <c r="C201" s="25"/>
      <c r="E201" s="125"/>
      <c r="H201" s="196"/>
      <c r="I201" s="196"/>
      <c r="K201" s="209"/>
      <c r="M201" s="209"/>
    </row>
    <row r="202" spans="1:13" s="7" customFormat="1" x14ac:dyDescent="0.4">
      <c r="A202" s="4"/>
      <c r="C202" s="25"/>
      <c r="E202" s="125"/>
      <c r="H202" s="196"/>
      <c r="I202" s="196"/>
      <c r="K202" s="209"/>
      <c r="M202" s="209"/>
    </row>
    <row r="203" spans="1:13" s="7" customFormat="1" x14ac:dyDescent="0.4">
      <c r="A203" s="4"/>
      <c r="C203" s="25"/>
      <c r="E203" s="125"/>
      <c r="H203" s="196"/>
      <c r="I203" s="196"/>
      <c r="K203" s="209"/>
      <c r="M203" s="209"/>
    </row>
    <row r="204" spans="1:13" s="7" customFormat="1" x14ac:dyDescent="0.4">
      <c r="A204" s="4"/>
      <c r="C204" s="25"/>
      <c r="E204" s="125"/>
      <c r="H204" s="196"/>
      <c r="I204" s="196"/>
      <c r="K204" s="209"/>
      <c r="M204" s="209"/>
    </row>
    <row r="205" spans="1:13" s="7" customFormat="1" x14ac:dyDescent="0.4">
      <c r="A205" s="4"/>
      <c r="C205" s="25"/>
      <c r="E205" s="125"/>
      <c r="H205" s="196"/>
      <c r="I205" s="196"/>
      <c r="K205" s="209"/>
      <c r="M205" s="209"/>
    </row>
    <row r="206" spans="1:13" s="7" customFormat="1" x14ac:dyDescent="0.4">
      <c r="A206" s="4"/>
      <c r="C206" s="25"/>
      <c r="E206" s="125"/>
      <c r="H206" s="196"/>
      <c r="I206" s="196"/>
      <c r="K206" s="209"/>
      <c r="M206" s="209"/>
    </row>
    <row r="207" spans="1:13" s="7" customFormat="1" x14ac:dyDescent="0.4">
      <c r="A207" s="4"/>
      <c r="C207" s="25"/>
      <c r="E207" s="125"/>
      <c r="H207" s="196"/>
      <c r="I207" s="196"/>
      <c r="K207" s="209"/>
      <c r="M207" s="209"/>
    </row>
    <row r="208" spans="1:13" s="7" customFormat="1" x14ac:dyDescent="0.4">
      <c r="A208" s="4"/>
      <c r="C208" s="25"/>
      <c r="E208" s="125"/>
      <c r="H208" s="196"/>
      <c r="I208" s="196"/>
      <c r="K208" s="209"/>
      <c r="M208" s="209"/>
    </row>
    <row r="209" spans="1:13" s="7" customFormat="1" x14ac:dyDescent="0.4">
      <c r="A209" s="4"/>
      <c r="C209" s="25"/>
      <c r="E209" s="125"/>
      <c r="H209" s="196"/>
      <c r="I209" s="196"/>
      <c r="K209" s="209"/>
      <c r="M209" s="209"/>
    </row>
    <row r="210" spans="1:13" s="7" customFormat="1" x14ac:dyDescent="0.4">
      <c r="A210" s="4"/>
      <c r="C210" s="25"/>
      <c r="E210" s="125"/>
      <c r="H210" s="196"/>
      <c r="I210" s="196"/>
      <c r="K210" s="209"/>
      <c r="M210" s="209"/>
    </row>
    <row r="211" spans="1:13" s="7" customFormat="1" x14ac:dyDescent="0.4">
      <c r="A211" s="4"/>
      <c r="C211" s="25"/>
      <c r="E211" s="125"/>
      <c r="H211" s="196"/>
      <c r="I211" s="196"/>
      <c r="K211" s="209"/>
      <c r="M211" s="209"/>
    </row>
    <row r="212" spans="1:13" s="7" customFormat="1" x14ac:dyDescent="0.4">
      <c r="A212" s="4"/>
      <c r="C212" s="25"/>
      <c r="E212" s="125"/>
      <c r="H212" s="196"/>
      <c r="I212" s="196"/>
      <c r="K212" s="209"/>
      <c r="M212" s="209"/>
    </row>
    <row r="213" spans="1:13" s="7" customFormat="1" x14ac:dyDescent="0.4">
      <c r="A213" s="4"/>
      <c r="C213" s="25"/>
      <c r="E213" s="125"/>
      <c r="H213" s="196"/>
      <c r="I213" s="196"/>
      <c r="K213" s="209"/>
      <c r="M213" s="209"/>
    </row>
    <row r="214" spans="1:13" s="7" customFormat="1" x14ac:dyDescent="0.4">
      <c r="A214" s="4"/>
      <c r="C214" s="25"/>
      <c r="E214" s="125"/>
      <c r="H214" s="196"/>
      <c r="I214" s="196"/>
      <c r="K214" s="209"/>
      <c r="M214" s="209"/>
    </row>
    <row r="215" spans="1:13" s="7" customFormat="1" x14ac:dyDescent="0.4">
      <c r="A215" s="4"/>
      <c r="C215" s="25"/>
      <c r="E215" s="125"/>
      <c r="H215" s="196"/>
      <c r="I215" s="196"/>
      <c r="K215" s="209"/>
      <c r="M215" s="209"/>
    </row>
    <row r="216" spans="1:13" s="7" customFormat="1" x14ac:dyDescent="0.4">
      <c r="A216" s="4"/>
      <c r="C216" s="25"/>
      <c r="E216" s="125"/>
      <c r="H216" s="196"/>
      <c r="I216" s="196"/>
      <c r="K216" s="209"/>
      <c r="M216" s="209"/>
    </row>
    <row r="217" spans="1:13" s="7" customFormat="1" x14ac:dyDescent="0.4">
      <c r="A217" s="4"/>
      <c r="C217" s="25"/>
      <c r="E217" s="125"/>
      <c r="H217" s="196"/>
      <c r="I217" s="196"/>
      <c r="K217" s="209"/>
      <c r="M217" s="209"/>
    </row>
    <row r="218" spans="1:13" s="7" customFormat="1" x14ac:dyDescent="0.4">
      <c r="A218" s="4"/>
      <c r="C218" s="25"/>
      <c r="E218" s="125"/>
      <c r="H218" s="196"/>
      <c r="I218" s="196"/>
      <c r="K218" s="209"/>
      <c r="M218" s="209"/>
    </row>
    <row r="219" spans="1:13" s="7" customFormat="1" x14ac:dyDescent="0.4">
      <c r="A219" s="4"/>
      <c r="C219" s="25"/>
      <c r="E219" s="125"/>
      <c r="H219" s="196"/>
      <c r="I219" s="196"/>
      <c r="K219" s="209"/>
      <c r="M219" s="209"/>
    </row>
    <row r="220" spans="1:13" s="7" customFormat="1" x14ac:dyDescent="0.4">
      <c r="A220" s="4"/>
      <c r="C220" s="25"/>
      <c r="E220" s="125"/>
      <c r="H220" s="196"/>
      <c r="I220" s="196"/>
      <c r="K220" s="209"/>
      <c r="M220" s="209"/>
    </row>
    <row r="221" spans="1:13" s="7" customFormat="1" x14ac:dyDescent="0.4">
      <c r="A221" s="4"/>
      <c r="C221" s="25"/>
      <c r="E221" s="125"/>
      <c r="H221" s="196"/>
      <c r="I221" s="196"/>
      <c r="K221" s="209"/>
      <c r="M221" s="209"/>
    </row>
    <row r="222" spans="1:13" s="7" customFormat="1" x14ac:dyDescent="0.4">
      <c r="A222" s="4"/>
      <c r="C222" s="25"/>
      <c r="E222" s="125"/>
      <c r="H222" s="196"/>
      <c r="I222" s="196"/>
      <c r="K222" s="209"/>
      <c r="M222" s="209"/>
    </row>
    <row r="223" spans="1:13" s="7" customFormat="1" x14ac:dyDescent="0.4">
      <c r="A223" s="4"/>
      <c r="C223" s="25"/>
      <c r="E223" s="125"/>
      <c r="H223" s="196"/>
      <c r="I223" s="196"/>
      <c r="K223" s="209"/>
      <c r="M223" s="209"/>
    </row>
    <row r="224" spans="1:13" s="7" customFormat="1" x14ac:dyDescent="0.4">
      <c r="A224" s="4"/>
      <c r="C224" s="25"/>
      <c r="E224" s="125"/>
      <c r="H224" s="196"/>
      <c r="I224" s="196"/>
      <c r="K224" s="209"/>
      <c r="M224" s="209"/>
    </row>
    <row r="225" spans="1:13" s="7" customFormat="1" x14ac:dyDescent="0.4">
      <c r="A225" s="4"/>
      <c r="C225" s="25"/>
      <c r="E225" s="125"/>
      <c r="H225" s="196"/>
      <c r="I225" s="196"/>
      <c r="K225" s="209"/>
      <c r="M225" s="209"/>
    </row>
    <row r="226" spans="1:13" s="7" customFormat="1" x14ac:dyDescent="0.4">
      <c r="A226" s="4"/>
      <c r="C226" s="25"/>
      <c r="E226" s="125"/>
      <c r="H226" s="196"/>
      <c r="I226" s="196"/>
      <c r="K226" s="209"/>
      <c r="M226" s="209"/>
    </row>
    <row r="227" spans="1:13" s="7" customFormat="1" x14ac:dyDescent="0.4">
      <c r="A227" s="4"/>
      <c r="C227" s="25"/>
      <c r="E227" s="125"/>
      <c r="H227" s="196"/>
      <c r="I227" s="196"/>
      <c r="K227" s="209"/>
      <c r="M227" s="209"/>
    </row>
    <row r="228" spans="1:13" s="7" customFormat="1" x14ac:dyDescent="0.4">
      <c r="A228" s="4"/>
      <c r="C228" s="25"/>
      <c r="E228" s="125"/>
      <c r="H228" s="196"/>
      <c r="I228" s="196"/>
      <c r="K228" s="209"/>
      <c r="M228" s="209"/>
    </row>
    <row r="229" spans="1:13" s="7" customFormat="1" x14ac:dyDescent="0.4">
      <c r="A229" s="4"/>
      <c r="C229" s="25"/>
      <c r="E229" s="125"/>
      <c r="H229" s="196"/>
      <c r="I229" s="196"/>
      <c r="K229" s="209"/>
      <c r="M229" s="209"/>
    </row>
    <row r="230" spans="1:13" s="7" customFormat="1" x14ac:dyDescent="0.4">
      <c r="A230" s="4"/>
      <c r="C230" s="25"/>
      <c r="E230" s="125"/>
      <c r="H230" s="196"/>
      <c r="I230" s="196"/>
      <c r="K230" s="209"/>
      <c r="M230" s="209"/>
    </row>
    <row r="231" spans="1:13" s="7" customFormat="1" x14ac:dyDescent="0.4">
      <c r="A231" s="4"/>
      <c r="C231" s="25"/>
      <c r="E231" s="125"/>
      <c r="H231" s="196"/>
      <c r="I231" s="196"/>
      <c r="K231" s="209"/>
      <c r="M231" s="209"/>
    </row>
    <row r="232" spans="1:13" s="7" customFormat="1" x14ac:dyDescent="0.4">
      <c r="A232" s="4"/>
      <c r="C232" s="25"/>
      <c r="E232" s="125"/>
      <c r="H232" s="196"/>
      <c r="I232" s="196"/>
      <c r="K232" s="209"/>
      <c r="M232" s="209"/>
    </row>
    <row r="233" spans="1:13" s="7" customFormat="1" x14ac:dyDescent="0.4">
      <c r="A233" s="4"/>
      <c r="C233" s="25"/>
      <c r="E233" s="125"/>
      <c r="H233" s="196"/>
      <c r="I233" s="196"/>
      <c r="K233" s="209"/>
      <c r="M233" s="209"/>
    </row>
    <row r="234" spans="1:13" s="7" customFormat="1" x14ac:dyDescent="0.4">
      <c r="A234" s="4"/>
      <c r="C234" s="25"/>
      <c r="E234" s="125"/>
      <c r="H234" s="196"/>
      <c r="I234" s="196"/>
      <c r="K234" s="209"/>
      <c r="M234" s="209"/>
    </row>
    <row r="235" spans="1:13" s="7" customFormat="1" x14ac:dyDescent="0.4">
      <c r="A235" s="4"/>
      <c r="C235" s="25"/>
      <c r="E235" s="125"/>
      <c r="H235" s="196"/>
      <c r="I235" s="196"/>
      <c r="K235" s="209"/>
      <c r="M235" s="209"/>
    </row>
    <row r="236" spans="1:13" s="7" customFormat="1" x14ac:dyDescent="0.4">
      <c r="A236" s="4"/>
      <c r="C236" s="25"/>
      <c r="E236" s="125"/>
      <c r="H236" s="196"/>
      <c r="I236" s="196"/>
      <c r="K236" s="209"/>
      <c r="M236" s="209"/>
    </row>
    <row r="237" spans="1:13" s="7" customFormat="1" x14ac:dyDescent="0.4">
      <c r="A237" s="4"/>
      <c r="C237" s="25"/>
      <c r="E237" s="125"/>
      <c r="H237" s="196"/>
      <c r="I237" s="196"/>
      <c r="K237" s="209"/>
      <c r="M237" s="209"/>
    </row>
    <row r="238" spans="1:13" s="7" customFormat="1" x14ac:dyDescent="0.4">
      <c r="A238" s="4"/>
      <c r="C238" s="25"/>
      <c r="E238" s="125"/>
      <c r="H238" s="196"/>
      <c r="I238" s="196"/>
      <c r="K238" s="209"/>
      <c r="M238" s="209"/>
    </row>
    <row r="239" spans="1:13" s="7" customFormat="1" x14ac:dyDescent="0.4">
      <c r="A239" s="4"/>
      <c r="C239" s="25"/>
      <c r="E239" s="125"/>
      <c r="H239" s="196"/>
      <c r="I239" s="196"/>
      <c r="K239" s="209"/>
      <c r="M239" s="209"/>
    </row>
    <row r="240" spans="1:13" s="7" customFormat="1" x14ac:dyDescent="0.4">
      <c r="A240" s="4"/>
      <c r="C240" s="25"/>
      <c r="E240" s="125"/>
      <c r="H240" s="196"/>
      <c r="I240" s="196"/>
      <c r="K240" s="209"/>
      <c r="M240" s="209"/>
    </row>
    <row r="241" spans="1:13" s="7" customFormat="1" x14ac:dyDescent="0.4">
      <c r="A241" s="4"/>
      <c r="C241" s="25"/>
      <c r="E241" s="125"/>
      <c r="H241" s="196"/>
      <c r="I241" s="196"/>
      <c r="K241" s="209"/>
      <c r="M241" s="209"/>
    </row>
    <row r="242" spans="1:13" s="7" customFormat="1" x14ac:dyDescent="0.4">
      <c r="A242" s="4"/>
      <c r="C242" s="25"/>
      <c r="E242" s="125"/>
      <c r="H242" s="196"/>
      <c r="I242" s="196"/>
      <c r="K242" s="209"/>
      <c r="M242" s="209"/>
    </row>
    <row r="243" spans="1:13" s="7" customFormat="1" x14ac:dyDescent="0.4">
      <c r="A243" s="4"/>
      <c r="C243" s="25"/>
      <c r="E243" s="125"/>
      <c r="H243" s="196"/>
      <c r="I243" s="196"/>
      <c r="K243" s="209"/>
      <c r="M243" s="209"/>
    </row>
    <row r="244" spans="1:13" s="7" customFormat="1" x14ac:dyDescent="0.4">
      <c r="A244" s="4"/>
      <c r="C244" s="25"/>
      <c r="E244" s="125"/>
      <c r="H244" s="196"/>
      <c r="I244" s="196"/>
      <c r="K244" s="209"/>
      <c r="M244" s="209"/>
    </row>
    <row r="245" spans="1:13" s="7" customFormat="1" x14ac:dyDescent="0.4">
      <c r="A245" s="4"/>
      <c r="C245" s="25"/>
      <c r="E245" s="125"/>
      <c r="H245" s="196"/>
      <c r="I245" s="196"/>
      <c r="K245" s="209"/>
      <c r="M245" s="209"/>
    </row>
    <row r="246" spans="1:13" s="7" customFormat="1" x14ac:dyDescent="0.4">
      <c r="A246" s="4"/>
      <c r="C246" s="25"/>
      <c r="E246" s="125"/>
      <c r="H246" s="196"/>
      <c r="I246" s="196"/>
      <c r="K246" s="209"/>
      <c r="M246" s="209"/>
    </row>
    <row r="247" spans="1:13" s="7" customFormat="1" x14ac:dyDescent="0.4">
      <c r="A247" s="4"/>
      <c r="C247" s="25"/>
      <c r="E247" s="125"/>
      <c r="H247" s="196"/>
      <c r="I247" s="196"/>
      <c r="K247" s="209"/>
      <c r="M247" s="209"/>
    </row>
    <row r="248" spans="1:13" s="7" customFormat="1" x14ac:dyDescent="0.4">
      <c r="A248" s="4"/>
      <c r="C248" s="25"/>
      <c r="E248" s="125"/>
      <c r="H248" s="196"/>
      <c r="I248" s="196"/>
      <c r="K248" s="209"/>
      <c r="M248" s="209"/>
    </row>
    <row r="249" spans="1:13" s="7" customFormat="1" x14ac:dyDescent="0.4">
      <c r="A249" s="4"/>
      <c r="C249" s="25"/>
      <c r="E249" s="125"/>
      <c r="H249" s="196"/>
      <c r="I249" s="196"/>
      <c r="K249" s="209"/>
      <c r="M249" s="209"/>
    </row>
    <row r="250" spans="1:13" s="7" customFormat="1" x14ac:dyDescent="0.4">
      <c r="A250" s="4"/>
      <c r="C250" s="25"/>
      <c r="E250" s="125"/>
      <c r="H250" s="196"/>
      <c r="I250" s="196"/>
      <c r="K250" s="209"/>
      <c r="M250" s="209"/>
    </row>
    <row r="251" spans="1:13" s="7" customFormat="1" x14ac:dyDescent="0.4">
      <c r="A251" s="4"/>
      <c r="C251" s="25"/>
      <c r="E251" s="125"/>
      <c r="H251" s="196"/>
      <c r="I251" s="196"/>
      <c r="K251" s="209"/>
      <c r="M251" s="209"/>
    </row>
    <row r="252" spans="1:13" s="7" customFormat="1" x14ac:dyDescent="0.4">
      <c r="A252" s="4"/>
      <c r="C252" s="25"/>
      <c r="E252" s="125"/>
      <c r="H252" s="196"/>
      <c r="I252" s="196"/>
      <c r="K252" s="209"/>
      <c r="M252" s="209"/>
    </row>
    <row r="253" spans="1:13" s="7" customFormat="1" x14ac:dyDescent="0.4">
      <c r="A253" s="4"/>
      <c r="C253" s="25"/>
      <c r="E253" s="125"/>
      <c r="H253" s="196"/>
      <c r="I253" s="196"/>
      <c r="K253" s="209"/>
      <c r="M253" s="209"/>
    </row>
    <row r="254" spans="1:13" s="7" customFormat="1" x14ac:dyDescent="0.4">
      <c r="A254" s="4"/>
      <c r="C254" s="25"/>
      <c r="E254" s="125"/>
      <c r="H254" s="196"/>
      <c r="I254" s="196"/>
      <c r="K254" s="209"/>
      <c r="M254" s="209"/>
    </row>
    <row r="255" spans="1:13" s="7" customFormat="1" x14ac:dyDescent="0.4">
      <c r="A255" s="4"/>
      <c r="C255" s="25"/>
      <c r="E255" s="125"/>
      <c r="H255" s="196"/>
      <c r="I255" s="196"/>
      <c r="K255" s="209"/>
      <c r="M255" s="209"/>
    </row>
    <row r="256" spans="1:13" s="7" customFormat="1" x14ac:dyDescent="0.4">
      <c r="A256" s="4"/>
      <c r="C256" s="25"/>
      <c r="E256" s="125"/>
      <c r="H256" s="196"/>
      <c r="I256" s="196"/>
      <c r="K256" s="209"/>
      <c r="M256" s="209"/>
    </row>
    <row r="257" spans="1:13" s="7" customFormat="1" x14ac:dyDescent="0.4">
      <c r="A257" s="4"/>
      <c r="C257" s="25"/>
      <c r="E257" s="125"/>
      <c r="H257" s="196"/>
      <c r="I257" s="196"/>
      <c r="K257" s="209"/>
      <c r="M257" s="209"/>
    </row>
    <row r="258" spans="1:13" s="7" customFormat="1" x14ac:dyDescent="0.4">
      <c r="A258" s="4"/>
      <c r="C258" s="25"/>
      <c r="E258" s="125"/>
      <c r="H258" s="196"/>
      <c r="I258" s="196"/>
      <c r="K258" s="209"/>
      <c r="M258" s="209"/>
    </row>
    <row r="259" spans="1:13" s="7" customFormat="1" x14ac:dyDescent="0.4">
      <c r="A259" s="4"/>
      <c r="C259" s="25"/>
      <c r="E259" s="125"/>
      <c r="H259" s="196"/>
      <c r="I259" s="196"/>
      <c r="K259" s="209"/>
      <c r="M259" s="209"/>
    </row>
    <row r="260" spans="1:13" s="7" customFormat="1" x14ac:dyDescent="0.4">
      <c r="A260" s="4"/>
      <c r="C260" s="25"/>
      <c r="E260" s="125"/>
      <c r="H260" s="196"/>
      <c r="I260" s="196"/>
      <c r="K260" s="209"/>
      <c r="M260" s="209"/>
    </row>
    <row r="261" spans="1:13" s="7" customFormat="1" x14ac:dyDescent="0.4">
      <c r="A261" s="4"/>
      <c r="C261" s="25"/>
      <c r="E261" s="125"/>
      <c r="H261" s="196"/>
      <c r="I261" s="196"/>
      <c r="K261" s="209"/>
      <c r="M261" s="209"/>
    </row>
    <row r="262" spans="1:13" s="7" customFormat="1" x14ac:dyDescent="0.4">
      <c r="A262" s="4"/>
      <c r="C262" s="25"/>
      <c r="E262" s="125"/>
      <c r="H262" s="196"/>
      <c r="I262" s="196"/>
      <c r="K262" s="209"/>
      <c r="M262" s="209"/>
    </row>
    <row r="263" spans="1:13" s="7" customFormat="1" x14ac:dyDescent="0.4">
      <c r="A263" s="4"/>
      <c r="C263" s="25"/>
      <c r="E263" s="125"/>
      <c r="H263" s="196"/>
      <c r="I263" s="196"/>
      <c r="K263" s="209"/>
      <c r="M263" s="209"/>
    </row>
    <row r="264" spans="1:13" s="7" customFormat="1" x14ac:dyDescent="0.4">
      <c r="A264" s="4"/>
      <c r="C264" s="25"/>
      <c r="E264" s="125"/>
      <c r="H264" s="196"/>
      <c r="I264" s="196"/>
      <c r="K264" s="209"/>
      <c r="M264" s="209"/>
    </row>
    <row r="265" spans="1:13" s="7" customFormat="1" x14ac:dyDescent="0.4">
      <c r="A265" s="4"/>
      <c r="C265" s="25"/>
      <c r="E265" s="125"/>
      <c r="H265" s="196"/>
      <c r="I265" s="196"/>
      <c r="K265" s="209"/>
      <c r="M265" s="209"/>
    </row>
    <row r="266" spans="1:13" s="7" customFormat="1" x14ac:dyDescent="0.4">
      <c r="A266" s="4"/>
      <c r="C266" s="25"/>
      <c r="E266" s="125"/>
      <c r="H266" s="196"/>
      <c r="I266" s="196"/>
      <c r="K266" s="209"/>
      <c r="M266" s="209"/>
    </row>
    <row r="267" spans="1:13" s="7" customFormat="1" x14ac:dyDescent="0.4">
      <c r="A267" s="4"/>
      <c r="C267" s="25"/>
      <c r="E267" s="125"/>
      <c r="H267" s="196"/>
      <c r="I267" s="196"/>
      <c r="K267" s="209"/>
      <c r="M267" s="209"/>
    </row>
    <row r="268" spans="1:13" s="7" customFormat="1" x14ac:dyDescent="0.4">
      <c r="A268" s="4"/>
      <c r="C268" s="25"/>
      <c r="E268" s="125"/>
      <c r="H268" s="196"/>
      <c r="I268" s="196"/>
      <c r="K268" s="209"/>
      <c r="M268" s="209"/>
    </row>
    <row r="269" spans="1:13" s="7" customFormat="1" x14ac:dyDescent="0.4">
      <c r="A269" s="4"/>
      <c r="C269" s="25"/>
      <c r="E269" s="125"/>
      <c r="H269" s="196"/>
      <c r="I269" s="196"/>
      <c r="K269" s="209"/>
      <c r="M269" s="209"/>
    </row>
    <row r="270" spans="1:13" s="7" customFormat="1" x14ac:dyDescent="0.4">
      <c r="A270" s="4"/>
      <c r="C270" s="25"/>
      <c r="E270" s="125"/>
      <c r="H270" s="196"/>
      <c r="I270" s="196"/>
      <c r="K270" s="209"/>
      <c r="M270" s="209"/>
    </row>
    <row r="271" spans="1:13" s="7" customFormat="1" x14ac:dyDescent="0.4">
      <c r="A271" s="4"/>
      <c r="C271" s="25"/>
      <c r="E271" s="125"/>
      <c r="H271" s="196"/>
      <c r="I271" s="196"/>
      <c r="K271" s="209"/>
      <c r="M271" s="209"/>
    </row>
    <row r="272" spans="1:13" s="7" customFormat="1" x14ac:dyDescent="0.4">
      <c r="A272" s="4"/>
      <c r="C272" s="25"/>
      <c r="E272" s="125"/>
      <c r="H272" s="196"/>
      <c r="I272" s="196"/>
      <c r="K272" s="209"/>
      <c r="M272" s="209"/>
    </row>
    <row r="273" spans="1:13" s="7" customFormat="1" x14ac:dyDescent="0.4">
      <c r="A273" s="4"/>
      <c r="C273" s="25"/>
      <c r="E273" s="125"/>
      <c r="H273" s="196"/>
      <c r="I273" s="196"/>
      <c r="K273" s="209"/>
      <c r="M273" s="209"/>
    </row>
    <row r="274" spans="1:13" s="7" customFormat="1" x14ac:dyDescent="0.4">
      <c r="A274" s="4"/>
      <c r="C274" s="25"/>
      <c r="E274" s="125"/>
      <c r="H274" s="196"/>
      <c r="I274" s="196"/>
      <c r="K274" s="209"/>
      <c r="M274" s="209"/>
    </row>
    <row r="275" spans="1:13" s="7" customFormat="1" x14ac:dyDescent="0.4">
      <c r="A275" s="4"/>
      <c r="C275" s="25"/>
      <c r="E275" s="125"/>
      <c r="H275" s="196"/>
      <c r="I275" s="196"/>
      <c r="K275" s="209"/>
      <c r="M275" s="209"/>
    </row>
    <row r="276" spans="1:13" s="7" customFormat="1" x14ac:dyDescent="0.4">
      <c r="A276" s="4"/>
      <c r="C276" s="25"/>
      <c r="E276" s="125"/>
      <c r="H276" s="196"/>
      <c r="I276" s="196"/>
      <c r="K276" s="209"/>
      <c r="M276" s="209"/>
    </row>
    <row r="277" spans="1:13" s="7" customFormat="1" x14ac:dyDescent="0.4">
      <c r="A277" s="4"/>
      <c r="C277" s="25"/>
      <c r="E277" s="125"/>
      <c r="H277" s="196"/>
      <c r="I277" s="196"/>
      <c r="K277" s="209"/>
      <c r="M277" s="209"/>
    </row>
    <row r="278" spans="1:13" s="7" customFormat="1" x14ac:dyDescent="0.4">
      <c r="A278" s="4"/>
      <c r="C278" s="25"/>
      <c r="E278" s="125"/>
      <c r="H278" s="196"/>
      <c r="I278" s="196"/>
      <c r="K278" s="209"/>
      <c r="M278" s="209"/>
    </row>
    <row r="279" spans="1:13" s="7" customFormat="1" x14ac:dyDescent="0.4">
      <c r="A279" s="4"/>
      <c r="C279" s="25"/>
      <c r="E279" s="125"/>
      <c r="H279" s="196"/>
      <c r="I279" s="196"/>
      <c r="K279" s="209"/>
      <c r="M279" s="209"/>
    </row>
    <row r="280" spans="1:13" s="7" customFormat="1" x14ac:dyDescent="0.4">
      <c r="A280" s="4"/>
      <c r="C280" s="25"/>
      <c r="E280" s="125"/>
      <c r="H280" s="196"/>
      <c r="I280" s="196"/>
      <c r="K280" s="209"/>
      <c r="M280" s="209"/>
    </row>
    <row r="281" spans="1:13" s="7" customFormat="1" x14ac:dyDescent="0.4">
      <c r="A281" s="4"/>
      <c r="C281" s="25"/>
      <c r="E281" s="125"/>
      <c r="H281" s="196"/>
      <c r="I281" s="196"/>
      <c r="K281" s="209"/>
      <c r="M281" s="209"/>
    </row>
    <row r="282" spans="1:13" s="7" customFormat="1" x14ac:dyDescent="0.4">
      <c r="A282" s="4"/>
      <c r="C282" s="25"/>
      <c r="E282" s="125"/>
      <c r="H282" s="196"/>
      <c r="I282" s="196"/>
      <c r="K282" s="209"/>
      <c r="M282" s="209"/>
    </row>
    <row r="283" spans="1:13" s="7" customFormat="1" x14ac:dyDescent="0.4">
      <c r="A283" s="4"/>
      <c r="C283" s="25"/>
      <c r="E283" s="125"/>
      <c r="H283" s="196"/>
      <c r="I283" s="196"/>
      <c r="K283" s="209"/>
      <c r="M283" s="209"/>
    </row>
    <row r="284" spans="1:13" s="7" customFormat="1" x14ac:dyDescent="0.4">
      <c r="A284" s="4"/>
      <c r="C284" s="25"/>
      <c r="E284" s="125"/>
      <c r="H284" s="196"/>
      <c r="I284" s="196"/>
      <c r="K284" s="209"/>
      <c r="M284" s="209"/>
    </row>
    <row r="285" spans="1:13" s="7" customFormat="1" x14ac:dyDescent="0.4">
      <c r="A285" s="4"/>
      <c r="C285" s="25"/>
      <c r="E285" s="125"/>
      <c r="H285" s="196"/>
      <c r="I285" s="196"/>
      <c r="K285" s="209"/>
      <c r="M285" s="209"/>
    </row>
    <row r="286" spans="1:13" s="7" customFormat="1" x14ac:dyDescent="0.4">
      <c r="A286" s="4"/>
      <c r="C286" s="25"/>
      <c r="E286" s="125"/>
      <c r="H286" s="196"/>
      <c r="I286" s="196"/>
      <c r="K286" s="209"/>
      <c r="M286" s="209"/>
    </row>
    <row r="287" spans="1:13" s="7" customFormat="1" x14ac:dyDescent="0.4">
      <c r="A287" s="4"/>
      <c r="C287" s="25"/>
      <c r="E287" s="125"/>
      <c r="H287" s="196"/>
      <c r="I287" s="196"/>
      <c r="K287" s="209"/>
      <c r="M287" s="209"/>
    </row>
    <row r="288" spans="1:13" s="7" customFormat="1" x14ac:dyDescent="0.4">
      <c r="A288" s="4"/>
      <c r="C288" s="25"/>
      <c r="E288" s="125"/>
      <c r="H288" s="196"/>
      <c r="I288" s="196"/>
      <c r="K288" s="209"/>
      <c r="M288" s="209"/>
    </row>
    <row r="289" spans="1:13" s="7" customFormat="1" x14ac:dyDescent="0.4">
      <c r="A289" s="4"/>
      <c r="C289" s="25"/>
      <c r="E289" s="125"/>
      <c r="H289" s="196"/>
      <c r="I289" s="196"/>
      <c r="K289" s="209"/>
      <c r="M289" s="209"/>
    </row>
    <row r="290" spans="1:13" s="7" customFormat="1" x14ac:dyDescent="0.4">
      <c r="A290" s="4"/>
      <c r="C290" s="25"/>
      <c r="E290" s="125"/>
      <c r="H290" s="196"/>
      <c r="I290" s="196"/>
      <c r="K290" s="209"/>
      <c r="M290" s="209"/>
    </row>
    <row r="291" spans="1:13" s="7" customFormat="1" x14ac:dyDescent="0.4">
      <c r="A291" s="4"/>
      <c r="C291" s="25"/>
      <c r="E291" s="125"/>
      <c r="H291" s="196"/>
      <c r="I291" s="196"/>
      <c r="K291" s="209"/>
      <c r="M291" s="209"/>
    </row>
    <row r="292" spans="1:13" s="7" customFormat="1" x14ac:dyDescent="0.4">
      <c r="A292" s="4"/>
      <c r="C292" s="25"/>
      <c r="E292" s="125"/>
      <c r="H292" s="196"/>
      <c r="I292" s="196"/>
      <c r="K292" s="209"/>
      <c r="M292" s="209"/>
    </row>
    <row r="293" spans="1:13" s="7" customFormat="1" x14ac:dyDescent="0.4">
      <c r="A293" s="4"/>
      <c r="C293" s="25"/>
      <c r="E293" s="125"/>
      <c r="H293" s="196"/>
      <c r="I293" s="196"/>
      <c r="K293" s="209"/>
      <c r="M293" s="209"/>
    </row>
    <row r="294" spans="1:13" s="7" customFormat="1" x14ac:dyDescent="0.4">
      <c r="A294" s="4"/>
      <c r="C294" s="25"/>
      <c r="E294" s="125"/>
      <c r="H294" s="196"/>
      <c r="I294" s="196"/>
      <c r="K294" s="209"/>
      <c r="M294" s="209"/>
    </row>
    <row r="295" spans="1:13" s="7" customFormat="1" x14ac:dyDescent="0.4">
      <c r="A295" s="4"/>
      <c r="C295" s="25"/>
      <c r="E295" s="125"/>
      <c r="H295" s="196"/>
      <c r="I295" s="196"/>
      <c r="K295" s="209"/>
      <c r="M295" s="209"/>
    </row>
    <row r="296" spans="1:13" s="7" customFormat="1" x14ac:dyDescent="0.4">
      <c r="A296" s="4"/>
      <c r="C296" s="25"/>
      <c r="E296" s="125"/>
      <c r="H296" s="196"/>
      <c r="I296" s="196"/>
      <c r="K296" s="209"/>
      <c r="M296" s="209"/>
    </row>
    <row r="297" spans="1:13" s="7" customFormat="1" x14ac:dyDescent="0.4">
      <c r="A297" s="4"/>
      <c r="C297" s="25"/>
      <c r="E297" s="125"/>
      <c r="H297" s="196"/>
      <c r="I297" s="196"/>
      <c r="K297" s="209"/>
      <c r="M297" s="209"/>
    </row>
    <row r="298" spans="1:13" s="7" customFormat="1" x14ac:dyDescent="0.4">
      <c r="A298" s="4"/>
      <c r="C298" s="25"/>
      <c r="E298" s="125"/>
      <c r="H298" s="196"/>
      <c r="I298" s="196"/>
      <c r="K298" s="209"/>
      <c r="M298" s="209"/>
    </row>
    <row r="299" spans="1:13" s="7" customFormat="1" x14ac:dyDescent="0.4">
      <c r="A299" s="4"/>
      <c r="C299" s="25"/>
      <c r="E299" s="125"/>
      <c r="H299" s="196"/>
      <c r="I299" s="196"/>
      <c r="K299" s="209"/>
      <c r="M299" s="209"/>
    </row>
    <row r="300" spans="1:13" s="7" customFormat="1" x14ac:dyDescent="0.4">
      <c r="A300" s="4"/>
      <c r="C300" s="25"/>
      <c r="E300" s="125"/>
      <c r="H300" s="196"/>
      <c r="I300" s="196"/>
      <c r="K300" s="209"/>
      <c r="M300" s="209"/>
    </row>
    <row r="301" spans="1:13" s="7" customFormat="1" x14ac:dyDescent="0.4">
      <c r="A301" s="4"/>
      <c r="C301" s="25"/>
      <c r="E301" s="125"/>
      <c r="H301" s="196"/>
      <c r="I301" s="196"/>
      <c r="K301" s="209"/>
      <c r="M301" s="209"/>
    </row>
    <row r="302" spans="1:13" s="7" customFormat="1" x14ac:dyDescent="0.4">
      <c r="A302" s="4"/>
      <c r="C302" s="25"/>
      <c r="E302" s="125"/>
      <c r="H302" s="196"/>
      <c r="I302" s="196"/>
      <c r="K302" s="209"/>
      <c r="M302" s="209"/>
    </row>
    <row r="303" spans="1:13" s="7" customFormat="1" x14ac:dyDescent="0.4">
      <c r="A303" s="4"/>
      <c r="C303" s="25"/>
      <c r="E303" s="125"/>
      <c r="H303" s="196"/>
      <c r="I303" s="196"/>
      <c r="K303" s="209"/>
      <c r="M303" s="209"/>
    </row>
    <row r="304" spans="1:13" s="7" customFormat="1" x14ac:dyDescent="0.4">
      <c r="A304" s="4"/>
      <c r="C304" s="25"/>
      <c r="E304" s="125"/>
      <c r="H304" s="196"/>
      <c r="I304" s="196"/>
      <c r="K304" s="209"/>
      <c r="M304" s="209"/>
    </row>
    <row r="305" spans="1:13" s="7" customFormat="1" x14ac:dyDescent="0.4">
      <c r="A305" s="4"/>
      <c r="C305" s="25"/>
      <c r="E305" s="125"/>
      <c r="H305" s="196"/>
      <c r="I305" s="196"/>
      <c r="K305" s="209"/>
      <c r="M305" s="209"/>
    </row>
    <row r="306" spans="1:13" s="7" customFormat="1" x14ac:dyDescent="0.4">
      <c r="A306" s="4"/>
      <c r="C306" s="25"/>
      <c r="E306" s="125"/>
      <c r="H306" s="196"/>
      <c r="I306" s="196"/>
      <c r="K306" s="209"/>
      <c r="M306" s="209"/>
    </row>
    <row r="307" spans="1:13" s="7" customFormat="1" x14ac:dyDescent="0.4">
      <c r="A307" s="4"/>
      <c r="C307" s="25"/>
      <c r="E307" s="125"/>
      <c r="H307" s="196"/>
      <c r="I307" s="196"/>
      <c r="K307" s="209"/>
      <c r="M307" s="209"/>
    </row>
    <row r="308" spans="1:13" s="7" customFormat="1" x14ac:dyDescent="0.4">
      <c r="A308" s="4"/>
      <c r="C308" s="25"/>
      <c r="E308" s="125"/>
      <c r="H308" s="196"/>
      <c r="I308" s="196"/>
      <c r="K308" s="209"/>
      <c r="M308" s="209"/>
    </row>
    <row r="309" spans="1:13" s="7" customFormat="1" x14ac:dyDescent="0.4">
      <c r="A309" s="4"/>
      <c r="C309" s="25"/>
      <c r="E309" s="125"/>
      <c r="H309" s="196"/>
      <c r="I309" s="196"/>
      <c r="K309" s="209"/>
      <c r="M309" s="209"/>
    </row>
    <row r="310" spans="1:13" s="7" customFormat="1" x14ac:dyDescent="0.4">
      <c r="A310" s="4"/>
      <c r="C310" s="25"/>
      <c r="E310" s="125"/>
      <c r="H310" s="196"/>
      <c r="I310" s="196"/>
      <c r="K310" s="209"/>
      <c r="M310" s="209"/>
    </row>
    <row r="311" spans="1:13" s="7" customFormat="1" x14ac:dyDescent="0.4">
      <c r="A311" s="4"/>
      <c r="C311" s="25"/>
      <c r="E311" s="125"/>
      <c r="H311" s="196"/>
      <c r="I311" s="196"/>
      <c r="K311" s="209"/>
      <c r="M311" s="209"/>
    </row>
    <row r="312" spans="1:13" s="7" customFormat="1" x14ac:dyDescent="0.4">
      <c r="A312" s="4"/>
      <c r="C312" s="25"/>
      <c r="E312" s="125"/>
      <c r="H312" s="196"/>
      <c r="I312" s="196"/>
      <c r="K312" s="209"/>
      <c r="M312" s="209"/>
    </row>
    <row r="313" spans="1:13" s="7" customFormat="1" x14ac:dyDescent="0.4">
      <c r="A313" s="4"/>
      <c r="C313" s="25"/>
      <c r="E313" s="125"/>
      <c r="H313" s="196"/>
      <c r="I313" s="196"/>
      <c r="K313" s="209"/>
      <c r="M313" s="209"/>
    </row>
    <row r="314" spans="1:13" s="7" customFormat="1" x14ac:dyDescent="0.4">
      <c r="A314" s="4"/>
      <c r="C314" s="25"/>
      <c r="E314" s="125"/>
      <c r="H314" s="196"/>
      <c r="I314" s="196"/>
      <c r="K314" s="209"/>
      <c r="M314" s="209"/>
    </row>
    <row r="315" spans="1:13" s="7" customFormat="1" x14ac:dyDescent="0.4">
      <c r="A315" s="4"/>
      <c r="C315" s="25"/>
      <c r="E315" s="125"/>
      <c r="H315" s="196"/>
      <c r="I315" s="196"/>
      <c r="K315" s="209"/>
      <c r="M315" s="209"/>
    </row>
    <row r="316" spans="1:13" s="7" customFormat="1" x14ac:dyDescent="0.4">
      <c r="A316" s="4"/>
      <c r="C316" s="25"/>
      <c r="E316" s="125"/>
      <c r="H316" s="196"/>
      <c r="I316" s="196"/>
      <c r="K316" s="209"/>
      <c r="M316" s="209"/>
    </row>
    <row r="317" spans="1:13" s="7" customFormat="1" x14ac:dyDescent="0.4">
      <c r="A317" s="4"/>
      <c r="C317" s="25"/>
      <c r="E317" s="125"/>
      <c r="H317" s="196"/>
      <c r="I317" s="196"/>
      <c r="K317" s="209"/>
      <c r="M317" s="209"/>
    </row>
    <row r="318" spans="1:13" s="7" customFormat="1" x14ac:dyDescent="0.4">
      <c r="A318" s="4"/>
      <c r="C318" s="25"/>
      <c r="E318" s="125"/>
      <c r="H318" s="196"/>
      <c r="I318" s="196"/>
      <c r="K318" s="209"/>
      <c r="M318" s="209"/>
    </row>
    <row r="319" spans="1:13" s="7" customFormat="1" x14ac:dyDescent="0.4">
      <c r="A319" s="4"/>
      <c r="C319" s="25"/>
      <c r="E319" s="125"/>
      <c r="H319" s="196"/>
      <c r="I319" s="196"/>
      <c r="K319" s="209"/>
      <c r="M319" s="209"/>
    </row>
    <row r="320" spans="1:13" s="7" customFormat="1" x14ac:dyDescent="0.4">
      <c r="A320" s="4"/>
      <c r="C320" s="25"/>
      <c r="E320" s="125"/>
      <c r="H320" s="196"/>
      <c r="I320" s="196"/>
      <c r="K320" s="209"/>
      <c r="M320" s="209"/>
    </row>
    <row r="321" spans="1:13" s="7" customFormat="1" x14ac:dyDescent="0.4">
      <c r="A321" s="4"/>
      <c r="C321" s="25"/>
      <c r="E321" s="125"/>
      <c r="H321" s="196"/>
      <c r="I321" s="196"/>
      <c r="K321" s="209"/>
      <c r="M321" s="209"/>
    </row>
    <row r="322" spans="1:13" s="7" customFormat="1" x14ac:dyDescent="0.4">
      <c r="A322" s="4"/>
      <c r="C322" s="25"/>
      <c r="E322" s="125"/>
      <c r="H322" s="196"/>
      <c r="I322" s="196"/>
      <c r="K322" s="209"/>
      <c r="M322" s="209"/>
    </row>
    <row r="323" spans="1:13" s="7" customFormat="1" x14ac:dyDescent="0.4">
      <c r="A323" s="4"/>
      <c r="C323" s="25"/>
      <c r="E323" s="125"/>
      <c r="H323" s="196"/>
      <c r="I323" s="196"/>
      <c r="K323" s="209"/>
      <c r="M323" s="209"/>
    </row>
    <row r="324" spans="1:13" s="7" customFormat="1" x14ac:dyDescent="0.4">
      <c r="A324" s="4"/>
      <c r="C324" s="25"/>
      <c r="E324" s="125"/>
      <c r="H324" s="196"/>
      <c r="I324" s="196"/>
      <c r="K324" s="209"/>
      <c r="M324" s="209"/>
    </row>
    <row r="325" spans="1:13" s="7" customFormat="1" x14ac:dyDescent="0.4">
      <c r="A325" s="4"/>
      <c r="C325" s="25"/>
      <c r="E325" s="125"/>
      <c r="H325" s="196"/>
      <c r="I325" s="196"/>
      <c r="K325" s="209"/>
      <c r="M325" s="209"/>
    </row>
    <row r="326" spans="1:13" s="7" customFormat="1" x14ac:dyDescent="0.4">
      <c r="A326" s="4"/>
      <c r="C326" s="25"/>
      <c r="E326" s="125"/>
      <c r="H326" s="196"/>
      <c r="I326" s="196"/>
      <c r="K326" s="209"/>
      <c r="M326" s="209"/>
    </row>
    <row r="327" spans="1:13" s="7" customFormat="1" x14ac:dyDescent="0.4">
      <c r="A327" s="4"/>
      <c r="C327" s="25"/>
      <c r="E327" s="125"/>
      <c r="H327" s="196"/>
      <c r="I327" s="196"/>
      <c r="K327" s="209"/>
      <c r="M327" s="209"/>
    </row>
    <row r="328" spans="1:13" s="7" customFormat="1" x14ac:dyDescent="0.4">
      <c r="A328" s="4"/>
      <c r="C328" s="25"/>
      <c r="E328" s="125"/>
      <c r="H328" s="196"/>
      <c r="I328" s="196"/>
      <c r="K328" s="209"/>
      <c r="M328" s="209"/>
    </row>
    <row r="329" spans="1:13" s="7" customFormat="1" x14ac:dyDescent="0.4">
      <c r="A329" s="4"/>
      <c r="C329" s="25"/>
      <c r="E329" s="125"/>
      <c r="H329" s="196"/>
      <c r="I329" s="196"/>
      <c r="K329" s="209"/>
      <c r="M329" s="209"/>
    </row>
    <row r="330" spans="1:13" s="7" customFormat="1" x14ac:dyDescent="0.4">
      <c r="A330" s="4"/>
      <c r="C330" s="25"/>
      <c r="E330" s="125"/>
      <c r="H330" s="196"/>
      <c r="I330" s="196"/>
      <c r="K330" s="209"/>
      <c r="M330" s="209"/>
    </row>
    <row r="331" spans="1:13" s="7" customFormat="1" x14ac:dyDescent="0.4">
      <c r="A331" s="4"/>
      <c r="C331" s="25"/>
      <c r="E331" s="125"/>
      <c r="H331" s="196"/>
      <c r="I331" s="196"/>
      <c r="K331" s="209"/>
      <c r="M331" s="209"/>
    </row>
    <row r="332" spans="1:13" s="7" customFormat="1" x14ac:dyDescent="0.4">
      <c r="A332" s="4"/>
      <c r="C332" s="25"/>
      <c r="E332" s="125"/>
      <c r="H332" s="196"/>
      <c r="I332" s="196"/>
      <c r="K332" s="209"/>
      <c r="M332" s="209"/>
    </row>
    <row r="333" spans="1:13" s="7" customFormat="1" x14ac:dyDescent="0.4">
      <c r="A333" s="4"/>
      <c r="C333" s="25"/>
      <c r="E333" s="125"/>
      <c r="H333" s="196"/>
      <c r="I333" s="196"/>
      <c r="K333" s="209"/>
      <c r="M333" s="209"/>
    </row>
    <row r="334" spans="1:13" s="7" customFormat="1" x14ac:dyDescent="0.4">
      <c r="A334" s="4"/>
      <c r="C334" s="25"/>
      <c r="E334" s="125"/>
      <c r="H334" s="196"/>
      <c r="I334" s="196"/>
      <c r="K334" s="209"/>
      <c r="M334" s="209"/>
    </row>
    <row r="335" spans="1:13" s="7" customFormat="1" x14ac:dyDescent="0.4">
      <c r="A335" s="4"/>
      <c r="C335" s="25"/>
      <c r="E335" s="125"/>
      <c r="H335" s="196"/>
      <c r="I335" s="196"/>
      <c r="K335" s="209"/>
      <c r="M335" s="209"/>
    </row>
    <row r="336" spans="1:13" s="7" customFormat="1" x14ac:dyDescent="0.4">
      <c r="A336" s="4"/>
      <c r="C336" s="25"/>
      <c r="E336" s="125"/>
      <c r="H336" s="196"/>
      <c r="I336" s="196"/>
      <c r="K336" s="209"/>
      <c r="M336" s="209"/>
    </row>
    <row r="337" spans="1:13" s="7" customFormat="1" x14ac:dyDescent="0.4">
      <c r="A337" s="4"/>
      <c r="C337" s="25"/>
      <c r="E337" s="125"/>
      <c r="H337" s="196"/>
      <c r="I337" s="196"/>
      <c r="K337" s="209"/>
      <c r="M337" s="209"/>
    </row>
    <row r="338" spans="1:13" s="7" customFormat="1" x14ac:dyDescent="0.4">
      <c r="A338" s="4"/>
      <c r="C338" s="25"/>
      <c r="E338" s="125"/>
      <c r="H338" s="196"/>
      <c r="I338" s="196"/>
      <c r="K338" s="209"/>
      <c r="M338" s="209"/>
    </row>
    <row r="339" spans="1:13" s="7" customFormat="1" x14ac:dyDescent="0.4">
      <c r="A339" s="4"/>
      <c r="C339" s="25"/>
      <c r="E339" s="125"/>
      <c r="H339" s="196"/>
      <c r="I339" s="196"/>
      <c r="K339" s="209"/>
      <c r="M339" s="209"/>
    </row>
    <row r="340" spans="1:13" s="7" customFormat="1" x14ac:dyDescent="0.4">
      <c r="A340" s="4"/>
      <c r="C340" s="25"/>
      <c r="E340" s="125"/>
      <c r="H340" s="196"/>
      <c r="I340" s="196"/>
      <c r="K340" s="209"/>
      <c r="M340" s="209"/>
    </row>
    <row r="341" spans="1:13" s="7" customFormat="1" x14ac:dyDescent="0.4">
      <c r="A341" s="4"/>
      <c r="C341" s="25"/>
      <c r="E341" s="125"/>
      <c r="H341" s="196"/>
      <c r="I341" s="196"/>
      <c r="K341" s="209"/>
      <c r="M341" s="209"/>
    </row>
    <row r="342" spans="1:13" s="7" customFormat="1" x14ac:dyDescent="0.4">
      <c r="A342" s="4"/>
      <c r="C342" s="25"/>
      <c r="E342" s="125"/>
      <c r="H342" s="196"/>
      <c r="I342" s="196"/>
      <c r="K342" s="209"/>
      <c r="M342" s="209"/>
    </row>
    <row r="343" spans="1:13" s="7" customFormat="1" x14ac:dyDescent="0.4">
      <c r="A343" s="4"/>
      <c r="C343" s="25"/>
      <c r="E343" s="125"/>
      <c r="H343" s="196"/>
      <c r="I343" s="196"/>
      <c r="K343" s="209"/>
      <c r="M343" s="209"/>
    </row>
    <row r="344" spans="1:13" s="7" customFormat="1" x14ac:dyDescent="0.4">
      <c r="A344" s="4"/>
      <c r="C344" s="25"/>
      <c r="E344" s="125"/>
      <c r="H344" s="196"/>
      <c r="I344" s="196"/>
      <c r="K344" s="209"/>
      <c r="M344" s="209"/>
    </row>
    <row r="345" spans="1:13" s="7" customFormat="1" x14ac:dyDescent="0.4">
      <c r="A345" s="4"/>
      <c r="C345" s="25"/>
      <c r="E345" s="125"/>
      <c r="H345" s="196"/>
      <c r="I345" s="196"/>
      <c r="K345" s="209"/>
      <c r="M345" s="209"/>
    </row>
    <row r="346" spans="1:13" s="7" customFormat="1" x14ac:dyDescent="0.4">
      <c r="A346" s="4"/>
      <c r="C346" s="25"/>
      <c r="E346" s="125"/>
      <c r="H346" s="196"/>
      <c r="I346" s="196"/>
      <c r="K346" s="209"/>
      <c r="M346" s="209"/>
    </row>
    <row r="347" spans="1:13" s="7" customFormat="1" x14ac:dyDescent="0.4">
      <c r="A347" s="4"/>
      <c r="C347" s="25"/>
      <c r="E347" s="125"/>
      <c r="H347" s="196"/>
      <c r="I347" s="196"/>
      <c r="K347" s="209"/>
      <c r="M347" s="209"/>
    </row>
    <row r="348" spans="1:13" s="7" customFormat="1" x14ac:dyDescent="0.4">
      <c r="A348" s="4"/>
      <c r="C348" s="25"/>
      <c r="E348" s="125"/>
      <c r="H348" s="196"/>
      <c r="I348" s="196"/>
      <c r="K348" s="209"/>
      <c r="M348" s="209"/>
    </row>
    <row r="349" spans="1:13" s="7" customFormat="1" x14ac:dyDescent="0.4">
      <c r="A349" s="4"/>
      <c r="C349" s="25"/>
      <c r="E349" s="125"/>
      <c r="H349" s="196"/>
      <c r="I349" s="196"/>
      <c r="K349" s="209"/>
      <c r="M349" s="209"/>
    </row>
    <row r="350" spans="1:13" s="7" customFormat="1" x14ac:dyDescent="0.4">
      <c r="A350" s="4"/>
      <c r="C350" s="25"/>
      <c r="E350" s="125"/>
      <c r="H350" s="196"/>
      <c r="I350" s="196"/>
      <c r="K350" s="209"/>
      <c r="M350" s="209"/>
    </row>
    <row r="351" spans="1:13" s="7" customFormat="1" x14ac:dyDescent="0.4">
      <c r="A351" s="4"/>
      <c r="C351" s="25"/>
      <c r="E351" s="125"/>
      <c r="H351" s="196"/>
      <c r="I351" s="196"/>
      <c r="K351" s="209"/>
      <c r="M351" s="209"/>
    </row>
    <row r="352" spans="1:13" s="7" customFormat="1" x14ac:dyDescent="0.4">
      <c r="A352" s="4"/>
      <c r="C352" s="25"/>
      <c r="E352" s="125"/>
      <c r="H352" s="196"/>
      <c r="I352" s="196"/>
      <c r="K352" s="209"/>
      <c r="M352" s="209"/>
    </row>
    <row r="353" spans="1:13" s="7" customFormat="1" x14ac:dyDescent="0.4">
      <c r="A353" s="4"/>
      <c r="C353" s="25"/>
      <c r="E353" s="125"/>
      <c r="H353" s="196"/>
      <c r="I353" s="196"/>
      <c r="K353" s="209"/>
      <c r="M353" s="209"/>
    </row>
    <row r="354" spans="1:13" s="7" customFormat="1" x14ac:dyDescent="0.4">
      <c r="A354" s="4"/>
      <c r="C354" s="25"/>
      <c r="E354" s="125"/>
      <c r="H354" s="196"/>
      <c r="I354" s="196"/>
      <c r="K354" s="209"/>
      <c r="M354" s="209"/>
    </row>
    <row r="355" spans="1:13" s="7" customFormat="1" x14ac:dyDescent="0.4">
      <c r="A355" s="4"/>
      <c r="C355" s="25"/>
      <c r="E355" s="125"/>
      <c r="H355" s="196"/>
      <c r="I355" s="196"/>
      <c r="K355" s="209"/>
      <c r="M355" s="209"/>
    </row>
    <row r="356" spans="1:13" s="7" customFormat="1" x14ac:dyDescent="0.4">
      <c r="A356" s="4"/>
      <c r="C356" s="25"/>
      <c r="E356" s="125"/>
      <c r="H356" s="196"/>
      <c r="I356" s="196"/>
      <c r="K356" s="209"/>
      <c r="M356" s="209"/>
    </row>
    <row r="357" spans="1:13" s="7" customFormat="1" x14ac:dyDescent="0.4">
      <c r="A357" s="4"/>
      <c r="C357" s="25"/>
      <c r="E357" s="125"/>
      <c r="H357" s="196"/>
      <c r="I357" s="196"/>
      <c r="K357" s="209"/>
      <c r="M357" s="209"/>
    </row>
    <row r="358" spans="1:13" s="7" customFormat="1" x14ac:dyDescent="0.4">
      <c r="A358" s="4"/>
      <c r="C358" s="25"/>
      <c r="E358" s="125"/>
      <c r="H358" s="196"/>
      <c r="I358" s="196"/>
      <c r="K358" s="209"/>
      <c r="M358" s="209"/>
    </row>
    <row r="359" spans="1:13" s="7" customFormat="1" x14ac:dyDescent="0.4">
      <c r="A359" s="4"/>
      <c r="C359" s="25"/>
      <c r="E359" s="125"/>
      <c r="H359" s="196"/>
      <c r="I359" s="196"/>
      <c r="K359" s="209"/>
      <c r="M359" s="209"/>
    </row>
    <row r="360" spans="1:13" s="7" customFormat="1" x14ac:dyDescent="0.4">
      <c r="A360" s="4"/>
      <c r="C360" s="25"/>
      <c r="E360" s="125"/>
      <c r="H360" s="196"/>
      <c r="I360" s="196"/>
      <c r="K360" s="209"/>
      <c r="M360" s="209"/>
    </row>
    <row r="361" spans="1:13" s="7" customFormat="1" x14ac:dyDescent="0.4">
      <c r="A361" s="4"/>
      <c r="C361" s="25"/>
      <c r="E361" s="125"/>
      <c r="H361" s="196"/>
      <c r="I361" s="196"/>
      <c r="K361" s="209"/>
      <c r="M361" s="209"/>
    </row>
    <row r="362" spans="1:13" s="7" customFormat="1" x14ac:dyDescent="0.4">
      <c r="A362" s="4"/>
      <c r="C362" s="25"/>
      <c r="E362" s="125"/>
      <c r="H362" s="196"/>
      <c r="I362" s="196"/>
      <c r="K362" s="209"/>
      <c r="M362" s="209"/>
    </row>
    <row r="363" spans="1:13" s="7" customFormat="1" x14ac:dyDescent="0.4">
      <c r="A363" s="4"/>
      <c r="C363" s="25"/>
      <c r="E363" s="125"/>
      <c r="H363" s="196"/>
      <c r="I363" s="196"/>
      <c r="K363" s="209"/>
      <c r="M363" s="209"/>
    </row>
    <row r="364" spans="1:13" s="7" customFormat="1" x14ac:dyDescent="0.4">
      <c r="A364" s="4"/>
      <c r="C364" s="25"/>
      <c r="E364" s="125"/>
      <c r="H364" s="196"/>
      <c r="I364" s="196"/>
      <c r="K364" s="209"/>
      <c r="M364" s="209"/>
    </row>
    <row r="365" spans="1:13" s="7" customFormat="1" x14ac:dyDescent="0.4">
      <c r="A365" s="4"/>
      <c r="C365" s="25"/>
      <c r="E365" s="39"/>
      <c r="H365" s="196"/>
      <c r="I365" s="196"/>
      <c r="K365" s="209"/>
      <c r="M365" s="209"/>
    </row>
  </sheetData>
  <mergeCells count="10">
    <mergeCell ref="F3:I3"/>
    <mergeCell ref="J3:K3"/>
    <mergeCell ref="L3:M3"/>
    <mergeCell ref="F4:G4"/>
    <mergeCell ref="H4:I4"/>
    <mergeCell ref="B2:C2"/>
    <mergeCell ref="D2:E2"/>
    <mergeCell ref="F2:I2"/>
    <mergeCell ref="J2:K2"/>
    <mergeCell ref="L2:M2"/>
  </mergeCells>
  <phoneticPr fontId="18" type="noConversion"/>
  <pageMargins left="0.7" right="0.7" top="0.75" bottom="0.75" header="0.3" footer="0.3"/>
  <ignoredErrors>
    <ignoredError sqref="K33:M3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7"/>
  <dimension ref="A1:I363"/>
  <sheetViews>
    <sheetView showZeros="0" zoomScale="130" zoomScaleNormal="130" workbookViewId="0">
      <selection activeCell="H6" sqref="H6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53.5703125" style="126" bestFit="1" customWidth="1"/>
    <col min="4" max="4" width="11.2109375" style="39" customWidth="1"/>
    <col min="5" max="5" width="11.78515625" style="39" customWidth="1"/>
    <col min="6" max="9" width="16.42578125" style="4" customWidth="1"/>
    <col min="10" max="16384" width="12" style="4"/>
  </cols>
  <sheetData>
    <row r="1" spans="1:9" ht="15.75" x14ac:dyDescent="0.4">
      <c r="B1" s="37" t="s">
        <v>116</v>
      </c>
      <c r="C1" s="38"/>
    </row>
    <row r="2" spans="1:9" s="8" customFormat="1" ht="23.25" customHeight="1" x14ac:dyDescent="0.4">
      <c r="B2" s="214" t="s">
        <v>118</v>
      </c>
      <c r="C2" s="214"/>
      <c r="D2" s="214"/>
      <c r="E2" s="214"/>
      <c r="F2" s="215" t="s">
        <v>114</v>
      </c>
      <c r="G2" s="215"/>
      <c r="H2" s="215"/>
      <c r="I2" s="215"/>
    </row>
    <row r="3" spans="1:9" s="8" customFormat="1" ht="23.2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43" t="s">
        <v>110</v>
      </c>
      <c r="G3" s="43" t="s">
        <v>112</v>
      </c>
      <c r="H3" s="43" t="s">
        <v>110</v>
      </c>
      <c r="I3" s="43" t="s">
        <v>112</v>
      </c>
    </row>
    <row r="4" spans="1:9" s="8" customFormat="1" x14ac:dyDescent="0.4">
      <c r="B4" s="48"/>
      <c r="C4" s="48"/>
      <c r="D4" s="49"/>
      <c r="E4" s="49"/>
      <c r="F4" s="43" t="s">
        <v>113</v>
      </c>
      <c r="G4" s="43" t="s">
        <v>113</v>
      </c>
      <c r="H4" s="43" t="s">
        <v>158</v>
      </c>
      <c r="I4" s="43" t="s">
        <v>158</v>
      </c>
    </row>
    <row r="5" spans="1:9" x14ac:dyDescent="0.4">
      <c r="A5" s="21"/>
      <c r="B5" s="130"/>
      <c r="C5" s="115"/>
      <c r="D5" s="60"/>
      <c r="E5" s="60"/>
      <c r="F5" s="121"/>
      <c r="G5" s="121"/>
      <c r="H5" s="121"/>
      <c r="I5" s="121"/>
    </row>
    <row r="6" spans="1:9" s="21" customFormat="1" x14ac:dyDescent="0.4">
      <c r="A6" s="4"/>
      <c r="B6" s="54" t="s">
        <v>33</v>
      </c>
      <c r="C6" s="116" t="s">
        <v>147</v>
      </c>
      <c r="D6" s="56"/>
      <c r="E6" s="60"/>
      <c r="F6" s="57"/>
      <c r="G6" s="57">
        <f>ROUND(F6*$E6,0)</f>
        <v>0</v>
      </c>
      <c r="H6" s="57"/>
      <c r="I6" s="57">
        <f>ROUND(H6*$E6,0)</f>
        <v>0</v>
      </c>
    </row>
    <row r="7" spans="1:9" x14ac:dyDescent="0.4">
      <c r="B7" s="58" t="s">
        <v>4</v>
      </c>
      <c r="C7" s="115" t="s">
        <v>133</v>
      </c>
      <c r="D7" s="60" t="s">
        <v>86</v>
      </c>
      <c r="E7" s="60">
        <v>20</v>
      </c>
      <c r="F7" s="61"/>
      <c r="G7" s="61">
        <f t="shared" ref="G7:G30" si="0">ROUND(F7*$E7,0)</f>
        <v>0</v>
      </c>
      <c r="H7" s="61"/>
      <c r="I7" s="61">
        <f t="shared" ref="I7:I30" si="1">ROUND(H7*$E7,0)</f>
        <v>0</v>
      </c>
    </row>
    <row r="8" spans="1:9" x14ac:dyDescent="0.4">
      <c r="B8" s="58" t="s">
        <v>5</v>
      </c>
      <c r="C8" s="115" t="s">
        <v>134</v>
      </c>
      <c r="D8" s="60" t="s">
        <v>86</v>
      </c>
      <c r="E8" s="60">
        <v>12</v>
      </c>
      <c r="F8" s="61"/>
      <c r="G8" s="61">
        <f t="shared" si="0"/>
        <v>0</v>
      </c>
      <c r="H8" s="61"/>
      <c r="I8" s="61">
        <f t="shared" si="1"/>
        <v>0</v>
      </c>
    </row>
    <row r="9" spans="1:9" x14ac:dyDescent="0.4">
      <c r="B9" s="117"/>
      <c r="C9" s="118"/>
      <c r="D9" s="119"/>
      <c r="E9" s="60"/>
      <c r="F9" s="61"/>
      <c r="G9" s="61">
        <f t="shared" si="0"/>
        <v>0</v>
      </c>
      <c r="H9" s="61"/>
      <c r="I9" s="61">
        <f t="shared" si="1"/>
        <v>0</v>
      </c>
    </row>
    <row r="10" spans="1:9" x14ac:dyDescent="0.4">
      <c r="B10" s="54" t="s">
        <v>10</v>
      </c>
      <c r="C10" s="116" t="s">
        <v>59</v>
      </c>
      <c r="D10" s="60" t="s">
        <v>2</v>
      </c>
      <c r="E10" s="60"/>
      <c r="F10" s="61"/>
      <c r="G10" s="61">
        <f t="shared" si="0"/>
        <v>0</v>
      </c>
      <c r="H10" s="61"/>
      <c r="I10" s="61">
        <f t="shared" si="1"/>
        <v>0</v>
      </c>
    </row>
    <row r="11" spans="1:9" x14ac:dyDescent="0.4">
      <c r="B11" s="58" t="s">
        <v>11</v>
      </c>
      <c r="C11" s="115" t="s">
        <v>84</v>
      </c>
      <c r="D11" s="60" t="s">
        <v>87</v>
      </c>
      <c r="E11" s="60">
        <v>20</v>
      </c>
      <c r="F11" s="61"/>
      <c r="G11" s="61">
        <f t="shared" si="0"/>
        <v>0</v>
      </c>
      <c r="H11" s="61"/>
      <c r="I11" s="61">
        <f t="shared" si="1"/>
        <v>0</v>
      </c>
    </row>
    <row r="12" spans="1:9" x14ac:dyDescent="0.4">
      <c r="B12" s="58" t="s">
        <v>13</v>
      </c>
      <c r="C12" s="115" t="s">
        <v>85</v>
      </c>
      <c r="D12" s="60" t="s">
        <v>87</v>
      </c>
      <c r="E12" s="60">
        <v>12</v>
      </c>
      <c r="F12" s="61"/>
      <c r="G12" s="61">
        <f t="shared" si="0"/>
        <v>0</v>
      </c>
      <c r="H12" s="61"/>
      <c r="I12" s="61">
        <f t="shared" si="1"/>
        <v>0</v>
      </c>
    </row>
    <row r="13" spans="1:9" x14ac:dyDescent="0.4">
      <c r="A13" s="21"/>
      <c r="B13" s="117"/>
      <c r="C13" s="118"/>
      <c r="D13" s="119"/>
      <c r="E13" s="60"/>
      <c r="F13" s="61"/>
      <c r="G13" s="61">
        <f t="shared" si="0"/>
        <v>0</v>
      </c>
      <c r="H13" s="61"/>
      <c r="I13" s="61">
        <f t="shared" si="1"/>
        <v>0</v>
      </c>
    </row>
    <row r="14" spans="1:9" x14ac:dyDescent="0.4">
      <c r="B14" s="54" t="s">
        <v>15</v>
      </c>
      <c r="C14" s="116" t="s">
        <v>98</v>
      </c>
      <c r="D14" s="60"/>
      <c r="E14" s="60"/>
      <c r="F14" s="61"/>
      <c r="G14" s="61">
        <f t="shared" si="0"/>
        <v>0</v>
      </c>
      <c r="H14" s="61"/>
      <c r="I14" s="61">
        <f t="shared" si="1"/>
        <v>0</v>
      </c>
    </row>
    <row r="15" spans="1:9" x14ac:dyDescent="0.4">
      <c r="B15" s="58" t="s">
        <v>16</v>
      </c>
      <c r="C15" s="115" t="s">
        <v>145</v>
      </c>
      <c r="D15" s="60" t="s">
        <v>88</v>
      </c>
      <c r="E15" s="60">
        <v>32</v>
      </c>
      <c r="F15" s="61"/>
      <c r="G15" s="61">
        <f t="shared" si="0"/>
        <v>0</v>
      </c>
      <c r="H15" s="61"/>
      <c r="I15" s="61">
        <f t="shared" si="1"/>
        <v>0</v>
      </c>
    </row>
    <row r="16" spans="1:9" x14ac:dyDescent="0.4">
      <c r="B16" s="58" t="s">
        <v>17</v>
      </c>
      <c r="C16" s="115" t="s">
        <v>97</v>
      </c>
      <c r="D16" s="60" t="s">
        <v>43</v>
      </c>
      <c r="E16" s="60">
        <v>21</v>
      </c>
      <c r="F16" s="61"/>
      <c r="G16" s="61">
        <f t="shared" si="0"/>
        <v>0</v>
      </c>
      <c r="H16" s="61"/>
      <c r="I16" s="61">
        <f t="shared" si="1"/>
        <v>0</v>
      </c>
    </row>
    <row r="17" spans="1:9" x14ac:dyDescent="0.4">
      <c r="B17" s="58" t="s">
        <v>18</v>
      </c>
      <c r="C17" s="115" t="s">
        <v>146</v>
      </c>
      <c r="D17" s="60" t="s">
        <v>43</v>
      </c>
      <c r="E17" s="60">
        <v>32</v>
      </c>
      <c r="F17" s="61"/>
      <c r="G17" s="61">
        <f t="shared" si="0"/>
        <v>0</v>
      </c>
      <c r="H17" s="61"/>
      <c r="I17" s="61">
        <f t="shared" si="1"/>
        <v>0</v>
      </c>
    </row>
    <row r="18" spans="1:9" x14ac:dyDescent="0.4">
      <c r="B18" s="131"/>
      <c r="C18" s="132"/>
      <c r="D18" s="133"/>
      <c r="E18" s="60"/>
      <c r="F18" s="61"/>
      <c r="G18" s="61">
        <f t="shared" si="0"/>
        <v>0</v>
      </c>
      <c r="H18" s="61"/>
      <c r="I18" s="61">
        <f t="shared" si="1"/>
        <v>0</v>
      </c>
    </row>
    <row r="19" spans="1:9" s="7" customFormat="1" x14ac:dyDescent="0.4">
      <c r="A19" s="4"/>
      <c r="B19" s="54" t="s">
        <v>19</v>
      </c>
      <c r="C19" s="116" t="s">
        <v>143</v>
      </c>
      <c r="D19" s="60"/>
      <c r="E19" s="60"/>
      <c r="F19" s="61"/>
      <c r="G19" s="61">
        <f t="shared" si="0"/>
        <v>0</v>
      </c>
      <c r="H19" s="61"/>
      <c r="I19" s="61">
        <f t="shared" si="1"/>
        <v>0</v>
      </c>
    </row>
    <row r="20" spans="1:9" s="7" customFormat="1" x14ac:dyDescent="0.4">
      <c r="A20" s="4"/>
      <c r="B20" s="58" t="s">
        <v>20</v>
      </c>
      <c r="C20" s="115" t="s">
        <v>144</v>
      </c>
      <c r="D20" s="60" t="s">
        <v>37</v>
      </c>
      <c r="E20" s="60">
        <v>5</v>
      </c>
      <c r="F20" s="61"/>
      <c r="G20" s="61">
        <f t="shared" si="0"/>
        <v>0</v>
      </c>
      <c r="H20" s="61"/>
      <c r="I20" s="61">
        <f t="shared" si="1"/>
        <v>0</v>
      </c>
    </row>
    <row r="21" spans="1:9" s="21" customFormat="1" x14ac:dyDescent="0.4">
      <c r="B21" s="117"/>
      <c r="C21" s="118"/>
      <c r="D21" s="119"/>
      <c r="E21" s="60"/>
      <c r="F21" s="61"/>
      <c r="G21" s="61">
        <f t="shared" si="0"/>
        <v>0</v>
      </c>
      <c r="H21" s="61"/>
      <c r="I21" s="61">
        <f t="shared" si="1"/>
        <v>0</v>
      </c>
    </row>
    <row r="22" spans="1:9" s="21" customFormat="1" x14ac:dyDescent="0.4">
      <c r="A22" s="4"/>
      <c r="B22" s="54" t="s">
        <v>21</v>
      </c>
      <c r="C22" s="116" t="s">
        <v>48</v>
      </c>
      <c r="D22" s="60"/>
      <c r="E22" s="60"/>
      <c r="F22" s="61"/>
      <c r="G22" s="61">
        <f t="shared" si="0"/>
        <v>0</v>
      </c>
      <c r="H22" s="61"/>
      <c r="I22" s="61">
        <f t="shared" si="1"/>
        <v>0</v>
      </c>
    </row>
    <row r="23" spans="1:9" s="21" customFormat="1" x14ac:dyDescent="0.4">
      <c r="A23" s="4"/>
      <c r="B23" s="58" t="s">
        <v>22</v>
      </c>
      <c r="C23" s="115" t="s">
        <v>57</v>
      </c>
      <c r="D23" s="60" t="s">
        <v>86</v>
      </c>
      <c r="E23" s="60">
        <v>32</v>
      </c>
      <c r="F23" s="61"/>
      <c r="G23" s="61">
        <f t="shared" si="0"/>
        <v>0</v>
      </c>
      <c r="H23" s="61"/>
      <c r="I23" s="61">
        <f t="shared" si="1"/>
        <v>0</v>
      </c>
    </row>
    <row r="24" spans="1:9" x14ac:dyDescent="0.4">
      <c r="B24" s="58" t="s">
        <v>23</v>
      </c>
      <c r="C24" s="115" t="s">
        <v>99</v>
      </c>
      <c r="D24" s="60" t="s">
        <v>43</v>
      </c>
      <c r="E24" s="60">
        <v>18</v>
      </c>
      <c r="F24" s="61"/>
      <c r="G24" s="61">
        <f t="shared" si="0"/>
        <v>0</v>
      </c>
      <c r="H24" s="61"/>
      <c r="I24" s="61">
        <f t="shared" si="1"/>
        <v>0</v>
      </c>
    </row>
    <row r="25" spans="1:9" x14ac:dyDescent="0.4">
      <c r="B25" s="117"/>
      <c r="C25" s="118"/>
      <c r="D25" s="119"/>
      <c r="E25" s="60"/>
      <c r="F25" s="61"/>
      <c r="G25" s="61">
        <f t="shared" si="0"/>
        <v>0</v>
      </c>
      <c r="H25" s="61"/>
      <c r="I25" s="61">
        <f t="shared" si="1"/>
        <v>0</v>
      </c>
    </row>
    <row r="26" spans="1:9" x14ac:dyDescent="0.4">
      <c r="B26" s="54" t="s">
        <v>24</v>
      </c>
      <c r="C26" s="116" t="s">
        <v>42</v>
      </c>
      <c r="D26" s="60"/>
      <c r="E26" s="60"/>
      <c r="F26" s="61"/>
      <c r="G26" s="61">
        <f t="shared" si="0"/>
        <v>0</v>
      </c>
      <c r="H26" s="61"/>
      <c r="I26" s="61">
        <f t="shared" si="1"/>
        <v>0</v>
      </c>
    </row>
    <row r="27" spans="1:9" x14ac:dyDescent="0.4">
      <c r="B27" s="58" t="s">
        <v>25</v>
      </c>
      <c r="C27" s="115" t="s">
        <v>49</v>
      </c>
      <c r="D27" s="60" t="s">
        <v>43</v>
      </c>
      <c r="E27" s="60">
        <v>10</v>
      </c>
      <c r="F27" s="61"/>
      <c r="G27" s="61">
        <f t="shared" si="0"/>
        <v>0</v>
      </c>
      <c r="H27" s="61"/>
      <c r="I27" s="61">
        <f t="shared" si="1"/>
        <v>0</v>
      </c>
    </row>
    <row r="28" spans="1:9" x14ac:dyDescent="0.4">
      <c r="B28" s="117"/>
      <c r="C28" s="118"/>
      <c r="D28" s="119"/>
      <c r="E28" s="60"/>
      <c r="F28" s="61"/>
      <c r="G28" s="61">
        <f t="shared" si="0"/>
        <v>0</v>
      </c>
      <c r="H28" s="61"/>
      <c r="I28" s="61">
        <f t="shared" si="1"/>
        <v>0</v>
      </c>
    </row>
    <row r="29" spans="1:9" s="21" customFormat="1" x14ac:dyDescent="0.4">
      <c r="A29" s="4"/>
      <c r="B29" s="54" t="s">
        <v>38</v>
      </c>
      <c r="C29" s="116" t="s">
        <v>55</v>
      </c>
      <c r="D29" s="60"/>
      <c r="E29" s="60"/>
      <c r="F29" s="61"/>
      <c r="G29" s="61">
        <f t="shared" si="0"/>
        <v>0</v>
      </c>
      <c r="H29" s="61"/>
      <c r="I29" s="61">
        <f t="shared" si="1"/>
        <v>0</v>
      </c>
    </row>
    <row r="30" spans="1:9" x14ac:dyDescent="0.4">
      <c r="B30" s="58" t="s">
        <v>27</v>
      </c>
      <c r="C30" s="115" t="s">
        <v>63</v>
      </c>
      <c r="D30" s="60" t="s">
        <v>154</v>
      </c>
      <c r="E30" s="60">
        <v>1</v>
      </c>
      <c r="F30" s="61"/>
      <c r="G30" s="61">
        <f t="shared" si="0"/>
        <v>0</v>
      </c>
      <c r="H30" s="61"/>
      <c r="I30" s="61">
        <f t="shared" si="1"/>
        <v>0</v>
      </c>
    </row>
    <row r="31" spans="1:9" x14ac:dyDescent="0.4">
      <c r="B31" s="58"/>
      <c r="C31" s="55" t="s">
        <v>122</v>
      </c>
      <c r="D31" s="60"/>
      <c r="E31" s="60"/>
      <c r="F31" s="120"/>
      <c r="G31" s="121"/>
      <c r="H31" s="120"/>
      <c r="I31" s="71">
        <f>SUM(I7:I30)</f>
        <v>0</v>
      </c>
    </row>
    <row r="32" spans="1:9" s="7" customFormat="1" x14ac:dyDescent="0.4">
      <c r="A32" s="4"/>
      <c r="C32" s="25"/>
    </row>
    <row r="33" spans="1:8" s="7" customFormat="1" x14ac:dyDescent="0.4">
      <c r="A33" s="4"/>
      <c r="B33" s="38" t="s">
        <v>194</v>
      </c>
      <c r="C33" s="25"/>
      <c r="E33" s="125"/>
      <c r="H33" s="125"/>
    </row>
    <row r="34" spans="1:8" s="7" customFormat="1" x14ac:dyDescent="0.4">
      <c r="A34" s="4"/>
      <c r="B34" s="7" t="s">
        <v>193</v>
      </c>
      <c r="C34" s="25"/>
      <c r="E34" s="125"/>
    </row>
    <row r="35" spans="1:8" s="7" customFormat="1" x14ac:dyDescent="0.4">
      <c r="A35" s="4"/>
      <c r="B35" s="7" t="s">
        <v>162</v>
      </c>
      <c r="C35" s="25"/>
      <c r="E35" s="125"/>
    </row>
    <row r="36" spans="1:8" s="7" customFormat="1" x14ac:dyDescent="0.4">
      <c r="A36" s="4"/>
      <c r="B36" s="7" t="s">
        <v>163</v>
      </c>
      <c r="C36" s="25"/>
      <c r="E36" s="125"/>
    </row>
    <row r="37" spans="1:8" s="7" customFormat="1" x14ac:dyDescent="0.4">
      <c r="A37" s="4"/>
      <c r="C37" s="25"/>
      <c r="E37" s="125"/>
    </row>
    <row r="38" spans="1:8" s="7" customFormat="1" x14ac:dyDescent="0.4">
      <c r="A38" s="4"/>
      <c r="C38" s="25"/>
      <c r="E38" s="125"/>
    </row>
    <row r="39" spans="1:8" s="7" customFormat="1" x14ac:dyDescent="0.4">
      <c r="A39" s="4"/>
      <c r="C39" s="25"/>
      <c r="E39" s="125"/>
    </row>
    <row r="40" spans="1:8" s="7" customFormat="1" x14ac:dyDescent="0.4">
      <c r="A40" s="4"/>
      <c r="C40" s="25"/>
      <c r="E40" s="125"/>
    </row>
    <row r="41" spans="1:8" s="7" customFormat="1" x14ac:dyDescent="0.4">
      <c r="A41" s="4"/>
      <c r="C41" s="25"/>
      <c r="E41" s="125"/>
    </row>
    <row r="42" spans="1:8" s="7" customFormat="1" x14ac:dyDescent="0.4">
      <c r="A42" s="4"/>
      <c r="C42" s="25"/>
      <c r="E42" s="125"/>
    </row>
    <row r="43" spans="1:8" s="7" customFormat="1" x14ac:dyDescent="0.4">
      <c r="C43" s="25"/>
      <c r="E43" s="125"/>
    </row>
    <row r="44" spans="1:8" s="7" customFormat="1" x14ac:dyDescent="0.4">
      <c r="A44" s="21"/>
      <c r="C44" s="25"/>
      <c r="E44" s="125"/>
    </row>
    <row r="45" spans="1:8" s="7" customFormat="1" x14ac:dyDescent="0.4">
      <c r="A45" s="4"/>
      <c r="C45" s="25"/>
      <c r="E45" s="125"/>
    </row>
    <row r="46" spans="1:8" s="7" customFormat="1" x14ac:dyDescent="0.4">
      <c r="A46" s="4"/>
      <c r="C46" s="25"/>
      <c r="E46" s="125"/>
    </row>
    <row r="47" spans="1:8" s="7" customFormat="1" x14ac:dyDescent="0.4">
      <c r="A47" s="4"/>
      <c r="C47" s="25"/>
      <c r="E47" s="125"/>
    </row>
    <row r="48" spans="1:8" s="7" customFormat="1" x14ac:dyDescent="0.4">
      <c r="A48" s="4"/>
      <c r="C48" s="25"/>
      <c r="E48" s="125"/>
    </row>
    <row r="49" spans="1:5" s="7" customFormat="1" x14ac:dyDescent="0.4">
      <c r="A49" s="4"/>
      <c r="C49" s="25"/>
      <c r="E49" s="125"/>
    </row>
    <row r="50" spans="1:5" s="7" customFormat="1" x14ac:dyDescent="0.4">
      <c r="A50" s="4"/>
      <c r="C50" s="25"/>
      <c r="E50" s="125"/>
    </row>
    <row r="51" spans="1:5" s="7" customFormat="1" x14ac:dyDescent="0.4">
      <c r="A51" s="4"/>
      <c r="C51" s="25"/>
      <c r="E51" s="125"/>
    </row>
    <row r="52" spans="1:5" s="7" customFormat="1" x14ac:dyDescent="0.4">
      <c r="A52" s="21"/>
      <c r="C52" s="25"/>
      <c r="E52" s="125"/>
    </row>
    <row r="53" spans="1:5" s="7" customFormat="1" x14ac:dyDescent="0.4">
      <c r="A53" s="32"/>
      <c r="C53" s="25"/>
      <c r="E53" s="125"/>
    </row>
    <row r="54" spans="1:5" s="7" customFormat="1" x14ac:dyDescent="0.4">
      <c r="A54" s="4"/>
      <c r="C54" s="25"/>
      <c r="E54" s="125"/>
    </row>
    <row r="55" spans="1:5" s="7" customFormat="1" x14ac:dyDescent="0.4">
      <c r="A55" s="21"/>
      <c r="C55" s="25"/>
      <c r="E55" s="125"/>
    </row>
    <row r="56" spans="1:5" s="7" customFormat="1" x14ac:dyDescent="0.4">
      <c r="A56" s="4"/>
      <c r="C56" s="25"/>
      <c r="E56" s="125"/>
    </row>
    <row r="57" spans="1:5" s="7" customFormat="1" x14ac:dyDescent="0.4">
      <c r="A57" s="4"/>
      <c r="C57" s="25"/>
      <c r="E57" s="125"/>
    </row>
    <row r="58" spans="1:5" s="7" customFormat="1" x14ac:dyDescent="0.4">
      <c r="A58" s="4"/>
      <c r="C58" s="25"/>
      <c r="E58" s="125"/>
    </row>
    <row r="59" spans="1:5" s="7" customFormat="1" x14ac:dyDescent="0.4">
      <c r="A59" s="4"/>
      <c r="C59" s="25"/>
      <c r="E59" s="125"/>
    </row>
    <row r="60" spans="1:5" s="7" customFormat="1" x14ac:dyDescent="0.4">
      <c r="A60" s="4"/>
      <c r="C60" s="25"/>
      <c r="E60" s="125"/>
    </row>
    <row r="61" spans="1:5" s="7" customFormat="1" x14ac:dyDescent="0.4">
      <c r="A61" s="21"/>
      <c r="C61" s="25"/>
      <c r="E61" s="125"/>
    </row>
    <row r="62" spans="1:5" s="7" customFormat="1" x14ac:dyDescent="0.4">
      <c r="A62" s="4"/>
      <c r="C62" s="25"/>
      <c r="E62" s="125"/>
    </row>
    <row r="63" spans="1:5" s="7" customFormat="1" x14ac:dyDescent="0.4">
      <c r="A63" s="4"/>
      <c r="C63" s="25"/>
      <c r="E63" s="125"/>
    </row>
    <row r="64" spans="1:5" s="7" customFormat="1" x14ac:dyDescent="0.4">
      <c r="A64" s="4"/>
      <c r="C64" s="25"/>
      <c r="E64" s="125"/>
    </row>
    <row r="65" spans="1:5" s="7" customFormat="1" x14ac:dyDescent="0.4">
      <c r="A65" s="4"/>
      <c r="C65" s="25"/>
      <c r="E65" s="125"/>
    </row>
    <row r="66" spans="1:5" s="7" customFormat="1" x14ac:dyDescent="0.4">
      <c r="A66" s="21"/>
      <c r="C66" s="25"/>
      <c r="E66" s="125"/>
    </row>
    <row r="67" spans="1:5" s="7" customFormat="1" x14ac:dyDescent="0.4">
      <c r="A67" s="21"/>
      <c r="C67" s="25"/>
      <c r="E67" s="125"/>
    </row>
    <row r="68" spans="1:5" s="7" customFormat="1" x14ac:dyDescent="0.4">
      <c r="A68" s="21"/>
      <c r="C68" s="25"/>
      <c r="E68" s="125"/>
    </row>
    <row r="69" spans="1:5" s="7" customFormat="1" x14ac:dyDescent="0.4">
      <c r="A69" s="4"/>
      <c r="C69" s="25"/>
      <c r="E69" s="125"/>
    </row>
    <row r="70" spans="1:5" s="7" customFormat="1" x14ac:dyDescent="0.4">
      <c r="A70" s="4"/>
      <c r="C70" s="25"/>
      <c r="E70" s="125"/>
    </row>
    <row r="71" spans="1:5" s="7" customFormat="1" x14ac:dyDescent="0.4">
      <c r="A71" s="21"/>
      <c r="C71" s="25"/>
      <c r="E71" s="125"/>
    </row>
    <row r="72" spans="1:5" s="7" customFormat="1" x14ac:dyDescent="0.4">
      <c r="A72" s="4"/>
      <c r="C72" s="25"/>
      <c r="E72" s="125"/>
    </row>
    <row r="73" spans="1:5" s="7" customFormat="1" x14ac:dyDescent="0.4">
      <c r="A73" s="4"/>
      <c r="C73" s="25"/>
      <c r="E73" s="125"/>
    </row>
    <row r="74" spans="1:5" s="7" customFormat="1" x14ac:dyDescent="0.4">
      <c r="A74" s="4"/>
      <c r="C74" s="25"/>
      <c r="E74" s="125"/>
    </row>
    <row r="75" spans="1:5" s="7" customFormat="1" x14ac:dyDescent="0.4">
      <c r="A75" s="4"/>
      <c r="C75" s="25"/>
      <c r="E75" s="125"/>
    </row>
    <row r="76" spans="1:5" s="7" customFormat="1" x14ac:dyDescent="0.4">
      <c r="C76" s="25"/>
      <c r="E76" s="125"/>
    </row>
    <row r="77" spans="1:5" s="7" customFormat="1" x14ac:dyDescent="0.4">
      <c r="A77" s="4"/>
      <c r="C77" s="25"/>
      <c r="E77" s="125"/>
    </row>
    <row r="78" spans="1:5" s="7" customFormat="1" x14ac:dyDescent="0.4">
      <c r="A78" s="4"/>
      <c r="C78" s="25"/>
      <c r="E78" s="125"/>
    </row>
    <row r="79" spans="1:5" s="7" customFormat="1" x14ac:dyDescent="0.4">
      <c r="A79" s="4"/>
      <c r="C79" s="25"/>
      <c r="E79" s="125"/>
    </row>
    <row r="80" spans="1:5" s="7" customFormat="1" x14ac:dyDescent="0.4">
      <c r="A80" s="4"/>
      <c r="C80" s="25"/>
      <c r="E80" s="125"/>
    </row>
    <row r="81" spans="1:5" s="7" customFormat="1" x14ac:dyDescent="0.4">
      <c r="A81" s="4"/>
      <c r="C81" s="25"/>
      <c r="E81" s="125"/>
    </row>
    <row r="82" spans="1:5" s="7" customFormat="1" x14ac:dyDescent="0.4">
      <c r="A82" s="4"/>
      <c r="C82" s="25"/>
      <c r="E82" s="125"/>
    </row>
    <row r="83" spans="1:5" s="7" customFormat="1" x14ac:dyDescent="0.4">
      <c r="A83" s="4"/>
      <c r="C83" s="25"/>
      <c r="E83" s="125"/>
    </row>
    <row r="84" spans="1:5" s="7" customFormat="1" x14ac:dyDescent="0.4">
      <c r="A84" s="4"/>
      <c r="C84" s="25"/>
      <c r="E84" s="125"/>
    </row>
    <row r="85" spans="1:5" s="7" customFormat="1" x14ac:dyDescent="0.4">
      <c r="A85" s="4"/>
      <c r="C85" s="25"/>
      <c r="E85" s="125"/>
    </row>
    <row r="86" spans="1:5" s="7" customFormat="1" x14ac:dyDescent="0.4">
      <c r="A86" s="4"/>
      <c r="C86" s="25"/>
      <c r="E86" s="125"/>
    </row>
    <row r="87" spans="1:5" s="7" customFormat="1" x14ac:dyDescent="0.4">
      <c r="A87" s="4"/>
      <c r="C87" s="25"/>
      <c r="E87" s="125"/>
    </row>
    <row r="88" spans="1:5" s="7" customFormat="1" x14ac:dyDescent="0.4">
      <c r="A88" s="4"/>
      <c r="C88" s="25"/>
      <c r="E88" s="125"/>
    </row>
    <row r="89" spans="1:5" s="7" customFormat="1" x14ac:dyDescent="0.4">
      <c r="A89" s="4"/>
      <c r="C89" s="25"/>
      <c r="E89" s="125"/>
    </row>
    <row r="90" spans="1:5" s="7" customFormat="1" x14ac:dyDescent="0.4">
      <c r="A90" s="4"/>
      <c r="C90" s="25"/>
      <c r="E90" s="125"/>
    </row>
    <row r="91" spans="1:5" s="7" customFormat="1" x14ac:dyDescent="0.4">
      <c r="A91" s="4"/>
      <c r="C91" s="25"/>
      <c r="E91" s="125"/>
    </row>
    <row r="92" spans="1:5" s="7" customFormat="1" x14ac:dyDescent="0.4">
      <c r="A92" s="4"/>
      <c r="C92" s="25"/>
      <c r="E92" s="125"/>
    </row>
    <row r="93" spans="1:5" s="7" customFormat="1" x14ac:dyDescent="0.4">
      <c r="A93" s="4"/>
      <c r="C93" s="25"/>
      <c r="E93" s="125"/>
    </row>
    <row r="94" spans="1:5" s="7" customFormat="1" x14ac:dyDescent="0.4">
      <c r="A94" s="4"/>
      <c r="C94" s="25"/>
      <c r="E94" s="125"/>
    </row>
    <row r="95" spans="1:5" s="7" customFormat="1" x14ac:dyDescent="0.4">
      <c r="A95" s="4"/>
      <c r="C95" s="25"/>
      <c r="E95" s="125"/>
    </row>
    <row r="96" spans="1:5" s="7" customFormat="1" x14ac:dyDescent="0.4">
      <c r="A96" s="4"/>
      <c r="C96" s="25"/>
      <c r="E96" s="125"/>
    </row>
    <row r="97" spans="1:5" s="7" customFormat="1" x14ac:dyDescent="0.4">
      <c r="A97" s="4"/>
      <c r="C97" s="25"/>
      <c r="E97" s="125"/>
    </row>
    <row r="98" spans="1:5" s="7" customFormat="1" x14ac:dyDescent="0.4">
      <c r="A98" s="4"/>
      <c r="C98" s="25"/>
      <c r="E98" s="125"/>
    </row>
    <row r="99" spans="1:5" s="7" customFormat="1" x14ac:dyDescent="0.4">
      <c r="A99" s="4"/>
      <c r="C99" s="25"/>
      <c r="E99" s="125"/>
    </row>
    <row r="100" spans="1:5" s="7" customFormat="1" x14ac:dyDescent="0.4">
      <c r="A100" s="4"/>
      <c r="C100" s="25"/>
      <c r="E100" s="125"/>
    </row>
    <row r="101" spans="1:5" s="7" customFormat="1" x14ac:dyDescent="0.4">
      <c r="A101" s="4"/>
      <c r="C101" s="25"/>
      <c r="E101" s="125"/>
    </row>
    <row r="102" spans="1:5" s="7" customFormat="1" x14ac:dyDescent="0.4">
      <c r="A102" s="4"/>
      <c r="C102" s="25"/>
      <c r="E102" s="125"/>
    </row>
    <row r="103" spans="1:5" s="7" customFormat="1" x14ac:dyDescent="0.4">
      <c r="A103" s="4"/>
      <c r="C103" s="25"/>
      <c r="E103" s="125"/>
    </row>
    <row r="104" spans="1:5" s="7" customFormat="1" x14ac:dyDescent="0.4">
      <c r="A104" s="4"/>
      <c r="C104" s="25"/>
      <c r="E104" s="125"/>
    </row>
    <row r="105" spans="1:5" s="7" customFormat="1" x14ac:dyDescent="0.4">
      <c r="A105" s="4"/>
      <c r="C105" s="25"/>
      <c r="E105" s="125"/>
    </row>
    <row r="106" spans="1:5" s="7" customFormat="1" x14ac:dyDescent="0.4">
      <c r="A106" s="4"/>
      <c r="C106" s="25"/>
      <c r="E106" s="125"/>
    </row>
    <row r="107" spans="1:5" s="7" customFormat="1" x14ac:dyDescent="0.4">
      <c r="A107" s="4"/>
      <c r="C107" s="25"/>
      <c r="E107" s="125"/>
    </row>
    <row r="108" spans="1:5" s="7" customFormat="1" x14ac:dyDescent="0.4">
      <c r="A108" s="4"/>
      <c r="C108" s="25"/>
      <c r="E108" s="125"/>
    </row>
    <row r="109" spans="1:5" s="7" customFormat="1" x14ac:dyDescent="0.4">
      <c r="A109" s="4"/>
      <c r="C109" s="25"/>
      <c r="E109" s="125"/>
    </row>
    <row r="110" spans="1:5" s="7" customFormat="1" x14ac:dyDescent="0.4">
      <c r="A110" s="4"/>
      <c r="C110" s="25"/>
      <c r="E110" s="125"/>
    </row>
    <row r="111" spans="1:5" s="7" customFormat="1" x14ac:dyDescent="0.4">
      <c r="A111" s="4"/>
      <c r="C111" s="25"/>
      <c r="E111" s="125"/>
    </row>
    <row r="112" spans="1:5" s="7" customFormat="1" x14ac:dyDescent="0.4">
      <c r="A112" s="4"/>
      <c r="C112" s="25"/>
      <c r="E112" s="125"/>
    </row>
    <row r="113" spans="1:5" s="7" customFormat="1" x14ac:dyDescent="0.4">
      <c r="A113" s="4"/>
      <c r="C113" s="25"/>
      <c r="E113" s="125"/>
    </row>
    <row r="114" spans="1:5" s="7" customFormat="1" x14ac:dyDescent="0.4">
      <c r="A114" s="4"/>
      <c r="C114" s="25"/>
      <c r="E114" s="125"/>
    </row>
    <row r="115" spans="1:5" s="7" customFormat="1" x14ac:dyDescent="0.4">
      <c r="A115" s="4"/>
      <c r="C115" s="25"/>
      <c r="E115" s="125"/>
    </row>
    <row r="116" spans="1:5" s="7" customFormat="1" x14ac:dyDescent="0.4">
      <c r="A116" s="4"/>
      <c r="C116" s="25"/>
      <c r="E116" s="125"/>
    </row>
    <row r="117" spans="1:5" s="7" customFormat="1" x14ac:dyDescent="0.4">
      <c r="A117" s="4"/>
      <c r="C117" s="25"/>
      <c r="E117" s="125"/>
    </row>
    <row r="118" spans="1:5" s="7" customFormat="1" x14ac:dyDescent="0.4">
      <c r="A118" s="4"/>
      <c r="C118" s="25"/>
      <c r="E118" s="125"/>
    </row>
    <row r="119" spans="1:5" s="7" customFormat="1" x14ac:dyDescent="0.4">
      <c r="A119" s="4"/>
      <c r="C119" s="25"/>
      <c r="E119" s="125"/>
    </row>
    <row r="120" spans="1:5" s="7" customFormat="1" x14ac:dyDescent="0.4">
      <c r="A120" s="4"/>
      <c r="C120" s="25"/>
      <c r="E120" s="125"/>
    </row>
    <row r="121" spans="1:5" s="7" customFormat="1" x14ac:dyDescent="0.4">
      <c r="A121" s="4"/>
      <c r="C121" s="25"/>
      <c r="E121" s="125"/>
    </row>
    <row r="122" spans="1:5" s="7" customFormat="1" x14ac:dyDescent="0.4">
      <c r="A122" s="4"/>
      <c r="C122" s="25"/>
      <c r="E122" s="125"/>
    </row>
    <row r="123" spans="1:5" s="7" customFormat="1" x14ac:dyDescent="0.4">
      <c r="A123" s="4"/>
      <c r="C123" s="25"/>
      <c r="E123" s="125"/>
    </row>
    <row r="124" spans="1:5" s="7" customFormat="1" x14ac:dyDescent="0.4">
      <c r="A124" s="4"/>
      <c r="C124" s="25"/>
      <c r="E124" s="125"/>
    </row>
    <row r="125" spans="1:5" s="7" customFormat="1" x14ac:dyDescent="0.4">
      <c r="A125" s="4"/>
      <c r="C125" s="25"/>
      <c r="E125" s="125"/>
    </row>
    <row r="126" spans="1:5" s="7" customFormat="1" x14ac:dyDescent="0.4">
      <c r="A126" s="4"/>
      <c r="C126" s="25"/>
      <c r="E126" s="125"/>
    </row>
    <row r="127" spans="1:5" s="7" customFormat="1" x14ac:dyDescent="0.4">
      <c r="A127" s="4"/>
      <c r="C127" s="25"/>
      <c r="E127" s="125"/>
    </row>
    <row r="128" spans="1:5" s="7" customFormat="1" x14ac:dyDescent="0.4">
      <c r="A128" s="4"/>
      <c r="C128" s="25"/>
      <c r="E128" s="125"/>
    </row>
    <row r="129" spans="1:5" s="7" customFormat="1" x14ac:dyDescent="0.4">
      <c r="A129" s="4"/>
      <c r="C129" s="25"/>
      <c r="E129" s="125"/>
    </row>
    <row r="130" spans="1:5" s="7" customFormat="1" x14ac:dyDescent="0.4">
      <c r="A130" s="4"/>
      <c r="C130" s="25"/>
      <c r="E130" s="125"/>
    </row>
    <row r="131" spans="1:5" s="7" customFormat="1" x14ac:dyDescent="0.4">
      <c r="A131" s="4"/>
      <c r="C131" s="25"/>
      <c r="E131" s="125"/>
    </row>
    <row r="132" spans="1:5" s="7" customFormat="1" x14ac:dyDescent="0.4">
      <c r="A132" s="4"/>
      <c r="C132" s="25"/>
      <c r="E132" s="125"/>
    </row>
    <row r="133" spans="1:5" s="7" customFormat="1" x14ac:dyDescent="0.4">
      <c r="A133" s="4"/>
      <c r="C133" s="25"/>
      <c r="E133" s="125"/>
    </row>
    <row r="134" spans="1:5" s="7" customFormat="1" x14ac:dyDescent="0.4">
      <c r="A134" s="4"/>
      <c r="C134" s="25"/>
      <c r="E134" s="125"/>
    </row>
    <row r="135" spans="1:5" s="7" customFormat="1" x14ac:dyDescent="0.4">
      <c r="A135" s="4"/>
      <c r="C135" s="25"/>
      <c r="E135" s="125"/>
    </row>
    <row r="136" spans="1:5" s="7" customFormat="1" x14ac:dyDescent="0.4">
      <c r="A136" s="4"/>
      <c r="C136" s="25"/>
      <c r="E136" s="125"/>
    </row>
    <row r="137" spans="1:5" s="7" customFormat="1" x14ac:dyDescent="0.4">
      <c r="A137" s="4"/>
      <c r="C137" s="25"/>
      <c r="E137" s="125"/>
    </row>
    <row r="138" spans="1:5" s="7" customFormat="1" x14ac:dyDescent="0.4">
      <c r="A138" s="4"/>
      <c r="C138" s="25"/>
      <c r="E138" s="125"/>
    </row>
    <row r="139" spans="1:5" s="7" customFormat="1" x14ac:dyDescent="0.4">
      <c r="A139" s="4"/>
      <c r="C139" s="25"/>
      <c r="E139" s="125"/>
    </row>
    <row r="140" spans="1:5" s="7" customFormat="1" x14ac:dyDescent="0.4">
      <c r="A140" s="4"/>
      <c r="C140" s="25"/>
      <c r="E140" s="125"/>
    </row>
    <row r="141" spans="1:5" s="7" customFormat="1" x14ac:dyDescent="0.4">
      <c r="A141" s="4"/>
      <c r="C141" s="25"/>
      <c r="E141" s="125"/>
    </row>
    <row r="142" spans="1:5" s="7" customFormat="1" x14ac:dyDescent="0.4">
      <c r="A142" s="4"/>
      <c r="C142" s="25"/>
      <c r="E142" s="125"/>
    </row>
    <row r="143" spans="1:5" s="7" customFormat="1" x14ac:dyDescent="0.4">
      <c r="A143" s="4"/>
      <c r="C143" s="25"/>
      <c r="E143" s="125"/>
    </row>
    <row r="144" spans="1:5" s="7" customFormat="1" x14ac:dyDescent="0.4">
      <c r="A144" s="4"/>
      <c r="C144" s="25"/>
      <c r="E144" s="125"/>
    </row>
    <row r="145" spans="1:5" s="7" customFormat="1" x14ac:dyDescent="0.4">
      <c r="A145" s="4"/>
      <c r="C145" s="25"/>
      <c r="E145" s="125"/>
    </row>
    <row r="146" spans="1:5" s="7" customFormat="1" x14ac:dyDescent="0.4">
      <c r="A146" s="4"/>
      <c r="C146" s="25"/>
      <c r="E146" s="125"/>
    </row>
    <row r="147" spans="1:5" s="7" customFormat="1" x14ac:dyDescent="0.4">
      <c r="A147" s="4"/>
      <c r="C147" s="25"/>
      <c r="E147" s="125"/>
    </row>
    <row r="148" spans="1:5" s="7" customFormat="1" x14ac:dyDescent="0.4">
      <c r="A148" s="4"/>
      <c r="C148" s="25"/>
      <c r="E148" s="125"/>
    </row>
    <row r="149" spans="1:5" s="7" customFormat="1" x14ac:dyDescent="0.4">
      <c r="A149" s="4"/>
      <c r="C149" s="25"/>
      <c r="E149" s="125"/>
    </row>
    <row r="150" spans="1:5" s="7" customFormat="1" x14ac:dyDescent="0.4">
      <c r="A150" s="4"/>
      <c r="C150" s="25"/>
      <c r="E150" s="125"/>
    </row>
    <row r="151" spans="1:5" s="7" customFormat="1" x14ac:dyDescent="0.4">
      <c r="A151" s="4"/>
      <c r="C151" s="25"/>
      <c r="E151" s="125"/>
    </row>
    <row r="152" spans="1:5" s="7" customFormat="1" x14ac:dyDescent="0.4">
      <c r="A152" s="4"/>
      <c r="C152" s="25"/>
      <c r="E152" s="125"/>
    </row>
    <row r="153" spans="1:5" s="7" customFormat="1" x14ac:dyDescent="0.4">
      <c r="A153" s="4"/>
      <c r="C153" s="25"/>
      <c r="E153" s="125"/>
    </row>
    <row r="154" spans="1:5" s="7" customFormat="1" x14ac:dyDescent="0.4">
      <c r="A154" s="4"/>
      <c r="C154" s="25"/>
      <c r="E154" s="125"/>
    </row>
    <row r="155" spans="1:5" s="7" customFormat="1" x14ac:dyDescent="0.4">
      <c r="A155" s="4"/>
      <c r="C155" s="25"/>
      <c r="E155" s="125"/>
    </row>
    <row r="156" spans="1:5" s="7" customFormat="1" x14ac:dyDescent="0.4">
      <c r="A156" s="4"/>
      <c r="C156" s="25"/>
      <c r="E156" s="125"/>
    </row>
    <row r="157" spans="1:5" s="7" customFormat="1" x14ac:dyDescent="0.4">
      <c r="A157" s="4"/>
      <c r="C157" s="25"/>
      <c r="E157" s="125"/>
    </row>
    <row r="158" spans="1:5" s="7" customFormat="1" x14ac:dyDescent="0.4">
      <c r="A158" s="4"/>
      <c r="C158" s="25"/>
      <c r="E158" s="125"/>
    </row>
    <row r="159" spans="1:5" s="7" customFormat="1" x14ac:dyDescent="0.4">
      <c r="A159" s="4"/>
      <c r="C159" s="25"/>
      <c r="E159" s="125"/>
    </row>
    <row r="160" spans="1:5" s="7" customFormat="1" x14ac:dyDescent="0.4">
      <c r="A160" s="4"/>
      <c r="C160" s="25"/>
      <c r="E160" s="125"/>
    </row>
    <row r="161" spans="1:5" s="7" customFormat="1" x14ac:dyDescent="0.4">
      <c r="A161" s="4"/>
      <c r="C161" s="25"/>
      <c r="E161" s="125"/>
    </row>
    <row r="162" spans="1:5" s="7" customFormat="1" x14ac:dyDescent="0.4">
      <c r="A162" s="4"/>
      <c r="C162" s="25"/>
      <c r="E162" s="125"/>
    </row>
    <row r="163" spans="1:5" s="7" customFormat="1" x14ac:dyDescent="0.4">
      <c r="A163" s="4"/>
      <c r="C163" s="25"/>
      <c r="E163" s="125"/>
    </row>
    <row r="164" spans="1:5" s="7" customFormat="1" x14ac:dyDescent="0.4">
      <c r="A164" s="4"/>
      <c r="C164" s="25"/>
      <c r="E164" s="125"/>
    </row>
    <row r="165" spans="1:5" s="7" customFormat="1" x14ac:dyDescent="0.4">
      <c r="A165" s="4"/>
      <c r="C165" s="25"/>
      <c r="E165" s="125"/>
    </row>
    <row r="166" spans="1:5" s="7" customFormat="1" x14ac:dyDescent="0.4">
      <c r="A166" s="4"/>
      <c r="C166" s="25"/>
      <c r="E166" s="125"/>
    </row>
    <row r="167" spans="1:5" s="7" customFormat="1" x14ac:dyDescent="0.4">
      <c r="A167" s="4"/>
      <c r="C167" s="25"/>
      <c r="E167" s="125"/>
    </row>
    <row r="168" spans="1:5" s="7" customFormat="1" x14ac:dyDescent="0.4">
      <c r="A168" s="4"/>
      <c r="C168" s="25"/>
      <c r="E168" s="125"/>
    </row>
    <row r="169" spans="1:5" s="7" customFormat="1" x14ac:dyDescent="0.4">
      <c r="A169" s="4"/>
      <c r="C169" s="25"/>
      <c r="E169" s="125"/>
    </row>
    <row r="170" spans="1:5" s="7" customFormat="1" x14ac:dyDescent="0.4">
      <c r="A170" s="4"/>
      <c r="C170" s="25"/>
      <c r="E170" s="125"/>
    </row>
    <row r="171" spans="1:5" s="7" customFormat="1" x14ac:dyDescent="0.4">
      <c r="A171" s="4"/>
      <c r="C171" s="25"/>
      <c r="E171" s="125"/>
    </row>
    <row r="172" spans="1:5" s="7" customFormat="1" x14ac:dyDescent="0.4">
      <c r="A172" s="4"/>
      <c r="C172" s="25"/>
      <c r="E172" s="125"/>
    </row>
    <row r="173" spans="1:5" s="7" customFormat="1" x14ac:dyDescent="0.4">
      <c r="A173" s="4"/>
      <c r="C173" s="25"/>
      <c r="E173" s="125"/>
    </row>
    <row r="174" spans="1:5" s="7" customFormat="1" x14ac:dyDescent="0.4">
      <c r="A174" s="4"/>
      <c r="C174" s="25"/>
      <c r="E174" s="125"/>
    </row>
    <row r="175" spans="1:5" s="7" customFormat="1" x14ac:dyDescent="0.4">
      <c r="A175" s="4"/>
      <c r="C175" s="25"/>
      <c r="E175" s="125"/>
    </row>
    <row r="176" spans="1:5" s="7" customFormat="1" x14ac:dyDescent="0.4">
      <c r="A176" s="4"/>
      <c r="C176" s="25"/>
      <c r="E176" s="125"/>
    </row>
    <row r="177" spans="1:5" s="7" customFormat="1" x14ac:dyDescent="0.4">
      <c r="A177" s="4"/>
      <c r="C177" s="25"/>
      <c r="E177" s="125"/>
    </row>
    <row r="178" spans="1:5" s="7" customFormat="1" x14ac:dyDescent="0.4">
      <c r="A178" s="4"/>
      <c r="C178" s="25"/>
      <c r="E178" s="125"/>
    </row>
    <row r="179" spans="1:5" s="7" customFormat="1" x14ac:dyDescent="0.4">
      <c r="A179" s="4"/>
      <c r="C179" s="25"/>
      <c r="E179" s="125"/>
    </row>
    <row r="180" spans="1:5" s="7" customFormat="1" x14ac:dyDescent="0.4">
      <c r="A180" s="4"/>
      <c r="C180" s="25"/>
      <c r="E180" s="125"/>
    </row>
    <row r="181" spans="1:5" s="7" customFormat="1" x14ac:dyDescent="0.4">
      <c r="A181" s="4"/>
      <c r="C181" s="25"/>
      <c r="E181" s="125"/>
    </row>
    <row r="182" spans="1:5" s="7" customFormat="1" x14ac:dyDescent="0.4">
      <c r="A182" s="4"/>
      <c r="C182" s="25"/>
      <c r="E182" s="125"/>
    </row>
    <row r="183" spans="1:5" s="7" customFormat="1" x14ac:dyDescent="0.4">
      <c r="A183" s="4"/>
      <c r="C183" s="25"/>
      <c r="E183" s="125"/>
    </row>
    <row r="184" spans="1:5" s="7" customFormat="1" x14ac:dyDescent="0.4">
      <c r="A184" s="4"/>
      <c r="C184" s="25"/>
      <c r="E184" s="125"/>
    </row>
    <row r="185" spans="1:5" s="7" customFormat="1" x14ac:dyDescent="0.4">
      <c r="A185" s="4"/>
      <c r="C185" s="25"/>
      <c r="E185" s="125"/>
    </row>
    <row r="186" spans="1:5" s="7" customFormat="1" x14ac:dyDescent="0.4">
      <c r="A186" s="4"/>
      <c r="C186" s="25"/>
      <c r="E186" s="125"/>
    </row>
    <row r="187" spans="1:5" s="7" customFormat="1" x14ac:dyDescent="0.4">
      <c r="A187" s="4"/>
      <c r="C187" s="25"/>
      <c r="E187" s="125"/>
    </row>
    <row r="188" spans="1:5" s="7" customFormat="1" x14ac:dyDescent="0.4">
      <c r="A188" s="4"/>
      <c r="C188" s="25"/>
      <c r="E188" s="125"/>
    </row>
    <row r="189" spans="1:5" s="7" customFormat="1" x14ac:dyDescent="0.4">
      <c r="A189" s="4"/>
      <c r="C189" s="25"/>
      <c r="E189" s="125"/>
    </row>
    <row r="190" spans="1:5" s="7" customFormat="1" x14ac:dyDescent="0.4">
      <c r="A190" s="4"/>
      <c r="C190" s="25"/>
      <c r="E190" s="125"/>
    </row>
    <row r="191" spans="1:5" s="7" customFormat="1" x14ac:dyDescent="0.4">
      <c r="A191" s="4"/>
      <c r="C191" s="25"/>
      <c r="E191" s="125"/>
    </row>
    <row r="192" spans="1:5" s="7" customFormat="1" x14ac:dyDescent="0.4">
      <c r="A192" s="4"/>
      <c r="C192" s="25"/>
      <c r="E192" s="125"/>
    </row>
    <row r="193" spans="1:5" s="7" customFormat="1" x14ac:dyDescent="0.4">
      <c r="A193" s="4"/>
      <c r="C193" s="25"/>
      <c r="E193" s="125"/>
    </row>
    <row r="194" spans="1:5" s="7" customFormat="1" x14ac:dyDescent="0.4">
      <c r="A194" s="4"/>
      <c r="C194" s="25"/>
      <c r="E194" s="125"/>
    </row>
    <row r="195" spans="1:5" s="7" customFormat="1" x14ac:dyDescent="0.4">
      <c r="A195" s="4"/>
      <c r="C195" s="25"/>
      <c r="E195" s="125"/>
    </row>
    <row r="196" spans="1:5" s="7" customFormat="1" x14ac:dyDescent="0.4">
      <c r="A196" s="4"/>
      <c r="C196" s="25"/>
      <c r="E196" s="125"/>
    </row>
    <row r="197" spans="1:5" s="7" customFormat="1" x14ac:dyDescent="0.4">
      <c r="A197" s="4"/>
      <c r="C197" s="25"/>
      <c r="E197" s="125"/>
    </row>
    <row r="198" spans="1:5" s="7" customFormat="1" x14ac:dyDescent="0.4">
      <c r="A198" s="4"/>
      <c r="C198" s="25"/>
      <c r="E198" s="125"/>
    </row>
    <row r="199" spans="1:5" s="7" customFormat="1" x14ac:dyDescent="0.4">
      <c r="A199" s="4"/>
      <c r="C199" s="25"/>
      <c r="E199" s="125"/>
    </row>
    <row r="200" spans="1:5" s="7" customFormat="1" x14ac:dyDescent="0.4">
      <c r="A200" s="4"/>
      <c r="C200" s="25"/>
      <c r="E200" s="125"/>
    </row>
    <row r="201" spans="1:5" s="7" customFormat="1" x14ac:dyDescent="0.4">
      <c r="A201" s="4"/>
      <c r="C201" s="25"/>
      <c r="E201" s="125"/>
    </row>
    <row r="202" spans="1:5" s="7" customFormat="1" x14ac:dyDescent="0.4">
      <c r="A202" s="4"/>
      <c r="C202" s="25"/>
      <c r="E202" s="125"/>
    </row>
    <row r="203" spans="1:5" s="7" customFormat="1" x14ac:dyDescent="0.4">
      <c r="A203" s="4"/>
      <c r="C203" s="25"/>
      <c r="E203" s="125"/>
    </row>
    <row r="204" spans="1:5" s="7" customFormat="1" x14ac:dyDescent="0.4">
      <c r="A204" s="4"/>
      <c r="C204" s="25"/>
      <c r="E204" s="125"/>
    </row>
    <row r="205" spans="1:5" s="7" customFormat="1" x14ac:dyDescent="0.4">
      <c r="A205" s="4"/>
      <c r="C205" s="25"/>
      <c r="E205" s="125"/>
    </row>
    <row r="206" spans="1:5" s="7" customFormat="1" x14ac:dyDescent="0.4">
      <c r="A206" s="4"/>
      <c r="C206" s="25"/>
      <c r="E206" s="125"/>
    </row>
    <row r="207" spans="1:5" s="7" customFormat="1" x14ac:dyDescent="0.4">
      <c r="A207" s="4"/>
      <c r="C207" s="25"/>
      <c r="E207" s="125"/>
    </row>
    <row r="208" spans="1:5" s="7" customFormat="1" x14ac:dyDescent="0.4">
      <c r="A208" s="4"/>
      <c r="C208" s="25"/>
      <c r="E208" s="125"/>
    </row>
    <row r="209" spans="1:5" s="7" customFormat="1" x14ac:dyDescent="0.4">
      <c r="A209" s="4"/>
      <c r="C209" s="25"/>
      <c r="E209" s="125"/>
    </row>
    <row r="210" spans="1:5" s="7" customFormat="1" x14ac:dyDescent="0.4">
      <c r="A210" s="4"/>
      <c r="C210" s="25"/>
      <c r="E210" s="125"/>
    </row>
    <row r="211" spans="1:5" s="7" customFormat="1" x14ac:dyDescent="0.4">
      <c r="A211" s="4"/>
      <c r="C211" s="25"/>
      <c r="E211" s="125"/>
    </row>
    <row r="212" spans="1:5" s="7" customFormat="1" x14ac:dyDescent="0.4">
      <c r="A212" s="4"/>
      <c r="C212" s="25"/>
      <c r="E212" s="125"/>
    </row>
    <row r="213" spans="1:5" s="7" customFormat="1" x14ac:dyDescent="0.4">
      <c r="A213" s="4"/>
      <c r="C213" s="25"/>
      <c r="E213" s="125"/>
    </row>
    <row r="214" spans="1:5" s="7" customFormat="1" x14ac:dyDescent="0.4">
      <c r="A214" s="4"/>
      <c r="C214" s="25"/>
      <c r="E214" s="125"/>
    </row>
    <row r="215" spans="1:5" s="7" customFormat="1" x14ac:dyDescent="0.4">
      <c r="A215" s="4"/>
      <c r="C215" s="25"/>
      <c r="E215" s="125"/>
    </row>
    <row r="216" spans="1:5" s="7" customFormat="1" x14ac:dyDescent="0.4">
      <c r="A216" s="4"/>
      <c r="C216" s="25"/>
      <c r="E216" s="125"/>
    </row>
    <row r="217" spans="1:5" s="7" customFormat="1" x14ac:dyDescent="0.4">
      <c r="A217" s="4"/>
      <c r="C217" s="25"/>
      <c r="E217" s="125"/>
    </row>
    <row r="218" spans="1:5" s="7" customFormat="1" x14ac:dyDescent="0.4">
      <c r="A218" s="4"/>
      <c r="C218" s="25"/>
      <c r="E218" s="125"/>
    </row>
    <row r="219" spans="1:5" s="7" customFormat="1" x14ac:dyDescent="0.4">
      <c r="A219" s="4"/>
      <c r="C219" s="25"/>
      <c r="E219" s="125"/>
    </row>
    <row r="220" spans="1:5" s="7" customFormat="1" x14ac:dyDescent="0.4">
      <c r="A220" s="4"/>
      <c r="C220" s="25"/>
      <c r="E220" s="125"/>
    </row>
    <row r="221" spans="1:5" s="7" customFormat="1" x14ac:dyDescent="0.4">
      <c r="A221" s="4"/>
      <c r="C221" s="25"/>
      <c r="E221" s="125"/>
    </row>
    <row r="222" spans="1:5" s="7" customFormat="1" x14ac:dyDescent="0.4">
      <c r="A222" s="4"/>
      <c r="C222" s="25"/>
      <c r="E222" s="125"/>
    </row>
    <row r="223" spans="1:5" s="7" customFormat="1" x14ac:dyDescent="0.4">
      <c r="A223" s="4"/>
      <c r="C223" s="25"/>
      <c r="E223" s="125"/>
    </row>
    <row r="224" spans="1:5" s="7" customFormat="1" x14ac:dyDescent="0.4">
      <c r="A224" s="4"/>
      <c r="C224" s="25"/>
      <c r="E224" s="125"/>
    </row>
    <row r="225" spans="1:5" s="7" customFormat="1" x14ac:dyDescent="0.4">
      <c r="A225" s="4"/>
      <c r="C225" s="25"/>
      <c r="E225" s="125"/>
    </row>
    <row r="226" spans="1:5" s="7" customFormat="1" x14ac:dyDescent="0.4">
      <c r="A226" s="4"/>
      <c r="C226" s="25"/>
      <c r="E226" s="125"/>
    </row>
    <row r="227" spans="1:5" s="7" customFormat="1" x14ac:dyDescent="0.4">
      <c r="A227" s="4"/>
      <c r="C227" s="25"/>
      <c r="E227" s="125"/>
    </row>
    <row r="228" spans="1:5" s="7" customFormat="1" x14ac:dyDescent="0.4">
      <c r="A228" s="4"/>
      <c r="C228" s="25"/>
      <c r="E228" s="125"/>
    </row>
    <row r="229" spans="1:5" s="7" customFormat="1" x14ac:dyDescent="0.4">
      <c r="A229" s="4"/>
      <c r="C229" s="25"/>
      <c r="E229" s="125"/>
    </row>
    <row r="230" spans="1:5" s="7" customFormat="1" x14ac:dyDescent="0.4">
      <c r="A230" s="4"/>
      <c r="C230" s="25"/>
      <c r="E230" s="125"/>
    </row>
    <row r="231" spans="1:5" s="7" customFormat="1" x14ac:dyDescent="0.4">
      <c r="A231" s="4"/>
      <c r="C231" s="25"/>
      <c r="E231" s="125"/>
    </row>
    <row r="232" spans="1:5" s="7" customFormat="1" x14ac:dyDescent="0.4">
      <c r="A232" s="4"/>
      <c r="C232" s="25"/>
      <c r="E232" s="125"/>
    </row>
    <row r="233" spans="1:5" s="7" customFormat="1" x14ac:dyDescent="0.4">
      <c r="A233" s="4"/>
      <c r="C233" s="25"/>
      <c r="E233" s="125"/>
    </row>
    <row r="234" spans="1:5" s="7" customFormat="1" x14ac:dyDescent="0.4">
      <c r="A234" s="4"/>
      <c r="C234" s="25"/>
      <c r="E234" s="125"/>
    </row>
    <row r="235" spans="1:5" s="7" customFormat="1" x14ac:dyDescent="0.4">
      <c r="A235" s="4"/>
      <c r="C235" s="25"/>
      <c r="E235" s="125"/>
    </row>
    <row r="236" spans="1:5" s="7" customFormat="1" x14ac:dyDescent="0.4">
      <c r="A236" s="4"/>
      <c r="C236" s="25"/>
      <c r="E236" s="125"/>
    </row>
    <row r="237" spans="1:5" s="7" customFormat="1" x14ac:dyDescent="0.4">
      <c r="A237" s="4"/>
      <c r="C237" s="25"/>
      <c r="E237" s="125"/>
    </row>
    <row r="238" spans="1:5" s="7" customFormat="1" x14ac:dyDescent="0.4">
      <c r="A238" s="4"/>
      <c r="C238" s="25"/>
      <c r="E238" s="125"/>
    </row>
    <row r="239" spans="1:5" s="7" customFormat="1" x14ac:dyDescent="0.4">
      <c r="A239" s="4"/>
      <c r="C239" s="25"/>
      <c r="E239" s="125"/>
    </row>
    <row r="240" spans="1:5" s="7" customFormat="1" x14ac:dyDescent="0.4">
      <c r="A240" s="4"/>
      <c r="C240" s="25"/>
      <c r="E240" s="125"/>
    </row>
    <row r="241" spans="1:5" s="7" customFormat="1" x14ac:dyDescent="0.4">
      <c r="A241" s="4"/>
      <c r="C241" s="25"/>
      <c r="E241" s="125"/>
    </row>
    <row r="242" spans="1:5" s="7" customFormat="1" x14ac:dyDescent="0.4">
      <c r="A242" s="4"/>
      <c r="C242" s="25"/>
      <c r="E242" s="125"/>
    </row>
    <row r="243" spans="1:5" s="7" customFormat="1" x14ac:dyDescent="0.4">
      <c r="A243" s="4"/>
      <c r="C243" s="25"/>
      <c r="E243" s="125"/>
    </row>
    <row r="244" spans="1:5" s="7" customFormat="1" x14ac:dyDescent="0.4">
      <c r="A244" s="4"/>
      <c r="C244" s="25"/>
      <c r="E244" s="125"/>
    </row>
    <row r="245" spans="1:5" s="7" customFormat="1" x14ac:dyDescent="0.4">
      <c r="A245" s="4"/>
      <c r="C245" s="25"/>
      <c r="E245" s="125"/>
    </row>
    <row r="246" spans="1:5" s="7" customFormat="1" x14ac:dyDescent="0.4">
      <c r="A246" s="4"/>
      <c r="C246" s="25"/>
      <c r="E246" s="125"/>
    </row>
    <row r="247" spans="1:5" s="7" customFormat="1" x14ac:dyDescent="0.4">
      <c r="A247" s="4"/>
      <c r="C247" s="25"/>
      <c r="E247" s="125"/>
    </row>
    <row r="248" spans="1:5" s="7" customFormat="1" x14ac:dyDescent="0.4">
      <c r="A248" s="4"/>
      <c r="C248" s="25"/>
      <c r="E248" s="125"/>
    </row>
    <row r="249" spans="1:5" s="7" customFormat="1" x14ac:dyDescent="0.4">
      <c r="A249" s="4"/>
      <c r="C249" s="25"/>
      <c r="E249" s="125"/>
    </row>
    <row r="250" spans="1:5" s="7" customFormat="1" x14ac:dyDescent="0.4">
      <c r="A250" s="4"/>
      <c r="C250" s="25"/>
      <c r="E250" s="125"/>
    </row>
    <row r="251" spans="1:5" s="7" customFormat="1" x14ac:dyDescent="0.4">
      <c r="A251" s="4"/>
      <c r="C251" s="25"/>
      <c r="E251" s="125"/>
    </row>
    <row r="252" spans="1:5" s="7" customFormat="1" x14ac:dyDescent="0.4">
      <c r="A252" s="4"/>
      <c r="C252" s="25"/>
      <c r="E252" s="125"/>
    </row>
    <row r="253" spans="1:5" s="7" customFormat="1" x14ac:dyDescent="0.4">
      <c r="A253" s="4"/>
      <c r="C253" s="25"/>
      <c r="E253" s="125"/>
    </row>
    <row r="254" spans="1:5" s="7" customFormat="1" x14ac:dyDescent="0.4">
      <c r="A254" s="4"/>
      <c r="C254" s="25"/>
      <c r="E254" s="125"/>
    </row>
    <row r="255" spans="1:5" s="7" customFormat="1" x14ac:dyDescent="0.4">
      <c r="A255" s="4"/>
      <c r="C255" s="25"/>
      <c r="E255" s="125"/>
    </row>
    <row r="256" spans="1:5" s="7" customFormat="1" x14ac:dyDescent="0.4">
      <c r="A256" s="4"/>
      <c r="C256" s="25"/>
      <c r="E256" s="125"/>
    </row>
    <row r="257" spans="1:5" s="7" customFormat="1" x14ac:dyDescent="0.4">
      <c r="A257" s="4"/>
      <c r="C257" s="25"/>
      <c r="E257" s="125"/>
    </row>
    <row r="258" spans="1:5" s="7" customFormat="1" x14ac:dyDescent="0.4">
      <c r="A258" s="4"/>
      <c r="C258" s="25"/>
      <c r="E258" s="125"/>
    </row>
    <row r="259" spans="1:5" s="7" customFormat="1" x14ac:dyDescent="0.4">
      <c r="A259" s="4"/>
      <c r="C259" s="25"/>
      <c r="E259" s="125"/>
    </row>
    <row r="260" spans="1:5" s="7" customFormat="1" x14ac:dyDescent="0.4">
      <c r="A260" s="4"/>
      <c r="C260" s="25"/>
      <c r="E260" s="125"/>
    </row>
    <row r="261" spans="1:5" s="7" customFormat="1" x14ac:dyDescent="0.4">
      <c r="A261" s="4"/>
      <c r="C261" s="25"/>
      <c r="E261" s="125"/>
    </row>
    <row r="262" spans="1:5" s="7" customFormat="1" x14ac:dyDescent="0.4">
      <c r="A262" s="4"/>
      <c r="C262" s="25"/>
      <c r="E262" s="125"/>
    </row>
    <row r="263" spans="1:5" s="7" customFormat="1" x14ac:dyDescent="0.4">
      <c r="A263" s="4"/>
      <c r="C263" s="25"/>
      <c r="E263" s="125"/>
    </row>
    <row r="264" spans="1:5" s="7" customFormat="1" x14ac:dyDescent="0.4">
      <c r="A264" s="4"/>
      <c r="C264" s="25"/>
      <c r="E264" s="125"/>
    </row>
    <row r="265" spans="1:5" s="7" customFormat="1" x14ac:dyDescent="0.4">
      <c r="A265" s="4"/>
      <c r="C265" s="25"/>
      <c r="E265" s="125"/>
    </row>
    <row r="266" spans="1:5" s="7" customFormat="1" x14ac:dyDescent="0.4">
      <c r="A266" s="4"/>
      <c r="C266" s="25"/>
      <c r="E266" s="125"/>
    </row>
    <row r="267" spans="1:5" s="7" customFormat="1" x14ac:dyDescent="0.4">
      <c r="A267" s="4"/>
      <c r="C267" s="25"/>
      <c r="E267" s="125"/>
    </row>
    <row r="268" spans="1:5" s="7" customFormat="1" x14ac:dyDescent="0.4">
      <c r="A268" s="4"/>
      <c r="C268" s="25"/>
      <c r="E268" s="125"/>
    </row>
    <row r="269" spans="1:5" s="7" customFormat="1" x14ac:dyDescent="0.4">
      <c r="A269" s="4"/>
      <c r="C269" s="25"/>
      <c r="E269" s="125"/>
    </row>
    <row r="270" spans="1:5" s="7" customFormat="1" x14ac:dyDescent="0.4">
      <c r="A270" s="4"/>
      <c r="C270" s="25"/>
      <c r="E270" s="125"/>
    </row>
    <row r="271" spans="1:5" s="7" customFormat="1" x14ac:dyDescent="0.4">
      <c r="A271" s="4"/>
      <c r="C271" s="25"/>
      <c r="E271" s="125"/>
    </row>
    <row r="272" spans="1:5" s="7" customFormat="1" x14ac:dyDescent="0.4">
      <c r="A272" s="4"/>
      <c r="C272" s="25"/>
      <c r="E272" s="125"/>
    </row>
    <row r="273" spans="1:5" s="7" customFormat="1" x14ac:dyDescent="0.4">
      <c r="A273" s="4"/>
      <c r="C273" s="25"/>
      <c r="E273" s="125"/>
    </row>
    <row r="274" spans="1:5" s="7" customFormat="1" x14ac:dyDescent="0.4">
      <c r="A274" s="4"/>
      <c r="C274" s="25"/>
      <c r="E274" s="125"/>
    </row>
    <row r="275" spans="1:5" s="7" customFormat="1" x14ac:dyDescent="0.4">
      <c r="A275" s="4"/>
      <c r="C275" s="25"/>
      <c r="E275" s="125"/>
    </row>
    <row r="276" spans="1:5" s="7" customFormat="1" x14ac:dyDescent="0.4">
      <c r="A276" s="4"/>
      <c r="C276" s="25"/>
      <c r="E276" s="125"/>
    </row>
    <row r="277" spans="1:5" s="7" customFormat="1" x14ac:dyDescent="0.4">
      <c r="A277" s="4"/>
      <c r="C277" s="25"/>
      <c r="E277" s="125"/>
    </row>
    <row r="278" spans="1:5" s="7" customFormat="1" x14ac:dyDescent="0.4">
      <c r="A278" s="4"/>
      <c r="C278" s="25"/>
      <c r="E278" s="125"/>
    </row>
    <row r="279" spans="1:5" s="7" customFormat="1" x14ac:dyDescent="0.4">
      <c r="A279" s="4"/>
      <c r="C279" s="25"/>
      <c r="E279" s="125"/>
    </row>
    <row r="280" spans="1:5" s="7" customFormat="1" x14ac:dyDescent="0.4">
      <c r="A280" s="4"/>
      <c r="C280" s="25"/>
      <c r="E280" s="125"/>
    </row>
    <row r="281" spans="1:5" s="7" customFormat="1" x14ac:dyDescent="0.4">
      <c r="A281" s="4"/>
      <c r="C281" s="25"/>
      <c r="E281" s="125"/>
    </row>
    <row r="282" spans="1:5" s="7" customFormat="1" x14ac:dyDescent="0.4">
      <c r="A282" s="4"/>
      <c r="C282" s="25"/>
      <c r="E282" s="125"/>
    </row>
    <row r="283" spans="1:5" s="7" customFormat="1" x14ac:dyDescent="0.4">
      <c r="A283" s="4"/>
      <c r="C283" s="25"/>
      <c r="E283" s="125"/>
    </row>
    <row r="284" spans="1:5" s="7" customFormat="1" x14ac:dyDescent="0.4">
      <c r="A284" s="4"/>
      <c r="C284" s="25"/>
      <c r="E284" s="125"/>
    </row>
    <row r="285" spans="1:5" s="7" customFormat="1" x14ac:dyDescent="0.4">
      <c r="A285" s="4"/>
      <c r="C285" s="25"/>
      <c r="E285" s="125"/>
    </row>
    <row r="286" spans="1:5" s="7" customFormat="1" x14ac:dyDescent="0.4">
      <c r="A286" s="4"/>
      <c r="C286" s="25"/>
      <c r="E286" s="125"/>
    </row>
    <row r="287" spans="1:5" s="7" customFormat="1" x14ac:dyDescent="0.4">
      <c r="A287" s="4"/>
      <c r="C287" s="25"/>
      <c r="E287" s="125"/>
    </row>
    <row r="288" spans="1:5" s="7" customFormat="1" x14ac:dyDescent="0.4">
      <c r="A288" s="4"/>
      <c r="C288" s="25"/>
      <c r="E288" s="125"/>
    </row>
    <row r="289" spans="1:5" s="7" customFormat="1" x14ac:dyDescent="0.4">
      <c r="A289" s="4"/>
      <c r="C289" s="25"/>
      <c r="E289" s="125"/>
    </row>
    <row r="290" spans="1:5" s="7" customFormat="1" x14ac:dyDescent="0.4">
      <c r="A290" s="4"/>
      <c r="C290" s="25"/>
      <c r="E290" s="125"/>
    </row>
    <row r="291" spans="1:5" s="7" customFormat="1" x14ac:dyDescent="0.4">
      <c r="A291" s="4"/>
      <c r="C291" s="25"/>
      <c r="E291" s="125"/>
    </row>
    <row r="292" spans="1:5" s="7" customFormat="1" x14ac:dyDescent="0.4">
      <c r="A292" s="4"/>
      <c r="C292" s="25"/>
      <c r="E292" s="125"/>
    </row>
    <row r="293" spans="1:5" s="7" customFormat="1" x14ac:dyDescent="0.4">
      <c r="A293" s="4"/>
      <c r="C293" s="25"/>
      <c r="E293" s="125"/>
    </row>
    <row r="294" spans="1:5" s="7" customFormat="1" x14ac:dyDescent="0.4">
      <c r="A294" s="4"/>
      <c r="C294" s="25"/>
      <c r="E294" s="125"/>
    </row>
    <row r="295" spans="1:5" s="7" customFormat="1" x14ac:dyDescent="0.4">
      <c r="A295" s="4"/>
      <c r="C295" s="25"/>
      <c r="E295" s="125"/>
    </row>
    <row r="296" spans="1:5" s="7" customFormat="1" x14ac:dyDescent="0.4">
      <c r="A296" s="4"/>
      <c r="C296" s="25"/>
      <c r="E296" s="125"/>
    </row>
    <row r="297" spans="1:5" s="7" customFormat="1" x14ac:dyDescent="0.4">
      <c r="A297" s="4"/>
      <c r="C297" s="25"/>
      <c r="E297" s="125"/>
    </row>
    <row r="298" spans="1:5" s="7" customFormat="1" x14ac:dyDescent="0.4">
      <c r="A298" s="4"/>
      <c r="C298" s="25"/>
      <c r="E298" s="125"/>
    </row>
    <row r="299" spans="1:5" s="7" customFormat="1" x14ac:dyDescent="0.4">
      <c r="A299" s="4"/>
      <c r="C299" s="25"/>
      <c r="E299" s="125"/>
    </row>
    <row r="300" spans="1:5" s="7" customFormat="1" x14ac:dyDescent="0.4">
      <c r="A300" s="4"/>
      <c r="C300" s="25"/>
      <c r="E300" s="125"/>
    </row>
    <row r="301" spans="1:5" s="7" customFormat="1" x14ac:dyDescent="0.4">
      <c r="A301" s="4"/>
      <c r="C301" s="25"/>
      <c r="E301" s="125"/>
    </row>
    <row r="302" spans="1:5" s="7" customFormat="1" x14ac:dyDescent="0.4">
      <c r="A302" s="4"/>
      <c r="C302" s="25"/>
      <c r="E302" s="125"/>
    </row>
    <row r="303" spans="1:5" s="7" customFormat="1" x14ac:dyDescent="0.4">
      <c r="A303" s="4"/>
      <c r="C303" s="25"/>
      <c r="E303" s="125"/>
    </row>
    <row r="304" spans="1:5" s="7" customFormat="1" x14ac:dyDescent="0.4">
      <c r="A304" s="4"/>
      <c r="C304" s="25"/>
      <c r="E304" s="125"/>
    </row>
    <row r="305" spans="1:5" s="7" customFormat="1" x14ac:dyDescent="0.4">
      <c r="A305" s="4"/>
      <c r="C305" s="25"/>
      <c r="E305" s="125"/>
    </row>
    <row r="306" spans="1:5" s="7" customFormat="1" x14ac:dyDescent="0.4">
      <c r="A306" s="4"/>
      <c r="C306" s="25"/>
      <c r="E306" s="125"/>
    </row>
    <row r="307" spans="1:5" s="7" customFormat="1" x14ac:dyDescent="0.4">
      <c r="A307" s="4"/>
      <c r="C307" s="25"/>
      <c r="E307" s="125"/>
    </row>
    <row r="308" spans="1:5" s="7" customFormat="1" x14ac:dyDescent="0.4">
      <c r="A308" s="4"/>
      <c r="C308" s="25"/>
      <c r="E308" s="125"/>
    </row>
    <row r="309" spans="1:5" s="7" customFormat="1" x14ac:dyDescent="0.4">
      <c r="A309" s="4"/>
      <c r="C309" s="25"/>
      <c r="E309" s="125"/>
    </row>
    <row r="310" spans="1:5" s="7" customFormat="1" x14ac:dyDescent="0.4">
      <c r="A310" s="4"/>
      <c r="C310" s="25"/>
      <c r="E310" s="125"/>
    </row>
    <row r="311" spans="1:5" s="7" customFormat="1" x14ac:dyDescent="0.4">
      <c r="A311" s="4"/>
      <c r="C311" s="25"/>
      <c r="E311" s="125"/>
    </row>
    <row r="312" spans="1:5" s="7" customFormat="1" x14ac:dyDescent="0.4">
      <c r="A312" s="4"/>
      <c r="C312" s="25"/>
      <c r="E312" s="125"/>
    </row>
    <row r="313" spans="1:5" s="7" customFormat="1" x14ac:dyDescent="0.4">
      <c r="A313" s="4"/>
      <c r="C313" s="25"/>
      <c r="E313" s="125"/>
    </row>
    <row r="314" spans="1:5" s="7" customFormat="1" x14ac:dyDescent="0.4">
      <c r="A314" s="4"/>
      <c r="C314" s="25"/>
      <c r="E314" s="125"/>
    </row>
    <row r="315" spans="1:5" s="7" customFormat="1" x14ac:dyDescent="0.4">
      <c r="A315" s="4"/>
      <c r="C315" s="25"/>
      <c r="E315" s="125"/>
    </row>
    <row r="316" spans="1:5" s="7" customFormat="1" x14ac:dyDescent="0.4">
      <c r="A316" s="4"/>
      <c r="C316" s="25"/>
      <c r="E316" s="125"/>
    </row>
    <row r="317" spans="1:5" s="7" customFormat="1" x14ac:dyDescent="0.4">
      <c r="A317" s="4"/>
      <c r="C317" s="25"/>
      <c r="E317" s="125"/>
    </row>
    <row r="318" spans="1:5" s="7" customFormat="1" x14ac:dyDescent="0.4">
      <c r="A318" s="4"/>
      <c r="C318" s="25"/>
      <c r="E318" s="125"/>
    </row>
    <row r="319" spans="1:5" s="7" customFormat="1" x14ac:dyDescent="0.4">
      <c r="A319" s="4"/>
      <c r="C319" s="25"/>
      <c r="E319" s="125"/>
    </row>
    <row r="320" spans="1:5" s="7" customFormat="1" x14ac:dyDescent="0.4">
      <c r="A320" s="4"/>
      <c r="C320" s="25"/>
      <c r="E320" s="125"/>
    </row>
    <row r="321" spans="1:5" s="7" customFormat="1" x14ac:dyDescent="0.4">
      <c r="A321" s="4"/>
      <c r="C321" s="25"/>
      <c r="E321" s="125"/>
    </row>
    <row r="322" spans="1:5" s="7" customFormat="1" x14ac:dyDescent="0.4">
      <c r="A322" s="4"/>
      <c r="C322" s="25"/>
      <c r="E322" s="125"/>
    </row>
    <row r="323" spans="1:5" s="7" customFormat="1" x14ac:dyDescent="0.4">
      <c r="A323" s="4"/>
      <c r="C323" s="25"/>
      <c r="E323" s="125"/>
    </row>
    <row r="324" spans="1:5" s="7" customFormat="1" x14ac:dyDescent="0.4">
      <c r="A324" s="4"/>
      <c r="C324" s="25"/>
      <c r="E324" s="125"/>
    </row>
    <row r="325" spans="1:5" s="7" customFormat="1" x14ac:dyDescent="0.4">
      <c r="A325" s="4"/>
      <c r="C325" s="25"/>
      <c r="E325" s="125"/>
    </row>
    <row r="326" spans="1:5" s="7" customFormat="1" x14ac:dyDescent="0.4">
      <c r="A326" s="4"/>
      <c r="C326" s="25"/>
      <c r="E326" s="125"/>
    </row>
    <row r="327" spans="1:5" s="7" customFormat="1" x14ac:dyDescent="0.4">
      <c r="A327" s="4"/>
      <c r="C327" s="25"/>
      <c r="E327" s="125"/>
    </row>
    <row r="328" spans="1:5" s="7" customFormat="1" x14ac:dyDescent="0.4">
      <c r="A328" s="4"/>
      <c r="C328" s="25"/>
      <c r="E328" s="125"/>
    </row>
    <row r="329" spans="1:5" s="7" customFormat="1" x14ac:dyDescent="0.4">
      <c r="A329" s="4"/>
      <c r="C329" s="25"/>
      <c r="E329" s="125"/>
    </row>
    <row r="330" spans="1:5" s="7" customFormat="1" x14ac:dyDescent="0.4">
      <c r="A330" s="4"/>
      <c r="C330" s="25"/>
      <c r="E330" s="125"/>
    </row>
    <row r="331" spans="1:5" s="7" customFormat="1" x14ac:dyDescent="0.4">
      <c r="A331" s="4"/>
      <c r="C331" s="25"/>
      <c r="E331" s="125"/>
    </row>
    <row r="332" spans="1:5" s="7" customFormat="1" x14ac:dyDescent="0.4">
      <c r="A332" s="4"/>
      <c r="C332" s="25"/>
      <c r="E332" s="125"/>
    </row>
    <row r="333" spans="1:5" s="7" customFormat="1" x14ac:dyDescent="0.4">
      <c r="A333" s="4"/>
      <c r="C333" s="25"/>
      <c r="E333" s="125"/>
    </row>
    <row r="334" spans="1:5" s="7" customFormat="1" x14ac:dyDescent="0.4">
      <c r="A334" s="4"/>
      <c r="C334" s="25"/>
      <c r="E334" s="125"/>
    </row>
    <row r="335" spans="1:5" s="7" customFormat="1" x14ac:dyDescent="0.4">
      <c r="A335" s="4"/>
      <c r="C335" s="25"/>
      <c r="E335" s="125"/>
    </row>
    <row r="336" spans="1:5" s="7" customFormat="1" x14ac:dyDescent="0.4">
      <c r="A336" s="4"/>
      <c r="C336" s="25"/>
      <c r="E336" s="125"/>
    </row>
    <row r="337" spans="1:5" s="7" customFormat="1" x14ac:dyDescent="0.4">
      <c r="A337" s="4"/>
      <c r="C337" s="25"/>
      <c r="E337" s="125"/>
    </row>
    <row r="338" spans="1:5" s="7" customFormat="1" x14ac:dyDescent="0.4">
      <c r="A338" s="4"/>
      <c r="C338" s="25"/>
      <c r="E338" s="125"/>
    </row>
    <row r="339" spans="1:5" s="7" customFormat="1" x14ac:dyDescent="0.4">
      <c r="A339" s="4"/>
      <c r="C339" s="25"/>
      <c r="E339" s="125"/>
    </row>
    <row r="340" spans="1:5" s="7" customFormat="1" x14ac:dyDescent="0.4">
      <c r="A340" s="4"/>
      <c r="C340" s="25"/>
      <c r="E340" s="125"/>
    </row>
    <row r="341" spans="1:5" s="7" customFormat="1" x14ac:dyDescent="0.4">
      <c r="A341" s="4"/>
      <c r="C341" s="25"/>
      <c r="E341" s="125"/>
    </row>
    <row r="342" spans="1:5" s="7" customFormat="1" x14ac:dyDescent="0.4">
      <c r="A342" s="4"/>
      <c r="C342" s="25"/>
      <c r="E342" s="125"/>
    </row>
    <row r="343" spans="1:5" s="7" customFormat="1" x14ac:dyDescent="0.4">
      <c r="A343" s="4"/>
      <c r="C343" s="25"/>
      <c r="E343" s="125"/>
    </row>
    <row r="344" spans="1:5" s="7" customFormat="1" x14ac:dyDescent="0.4">
      <c r="A344" s="4"/>
      <c r="C344" s="25"/>
      <c r="E344" s="125"/>
    </row>
    <row r="345" spans="1:5" s="7" customFormat="1" x14ac:dyDescent="0.4">
      <c r="A345" s="4"/>
      <c r="C345" s="25"/>
      <c r="E345" s="125"/>
    </row>
    <row r="346" spans="1:5" s="7" customFormat="1" x14ac:dyDescent="0.4">
      <c r="A346" s="4"/>
      <c r="C346" s="25"/>
      <c r="E346" s="125"/>
    </row>
    <row r="347" spans="1:5" s="7" customFormat="1" x14ac:dyDescent="0.4">
      <c r="A347" s="4"/>
      <c r="C347" s="25"/>
      <c r="E347" s="125"/>
    </row>
    <row r="348" spans="1:5" s="7" customFormat="1" x14ac:dyDescent="0.4">
      <c r="A348" s="4"/>
      <c r="C348" s="25"/>
      <c r="E348" s="125"/>
    </row>
    <row r="349" spans="1:5" s="7" customFormat="1" x14ac:dyDescent="0.4">
      <c r="A349" s="4"/>
      <c r="C349" s="25"/>
      <c r="E349" s="125"/>
    </row>
    <row r="350" spans="1:5" s="7" customFormat="1" x14ac:dyDescent="0.4">
      <c r="A350" s="4"/>
      <c r="C350" s="25"/>
      <c r="E350" s="125"/>
    </row>
    <row r="351" spans="1:5" s="7" customFormat="1" x14ac:dyDescent="0.4">
      <c r="A351" s="4"/>
      <c r="C351" s="25"/>
      <c r="E351" s="125"/>
    </row>
    <row r="352" spans="1:5" s="7" customFormat="1" x14ac:dyDescent="0.4">
      <c r="A352" s="4"/>
      <c r="C352" s="25"/>
      <c r="E352" s="125"/>
    </row>
    <row r="353" spans="1:5" s="7" customFormat="1" x14ac:dyDescent="0.4">
      <c r="A353" s="4"/>
      <c r="C353" s="25"/>
      <c r="E353" s="125"/>
    </row>
    <row r="354" spans="1:5" s="7" customFormat="1" x14ac:dyDescent="0.4">
      <c r="A354" s="4"/>
      <c r="C354" s="25"/>
      <c r="E354" s="125"/>
    </row>
    <row r="355" spans="1:5" s="7" customFormat="1" x14ac:dyDescent="0.4">
      <c r="A355" s="4"/>
      <c r="C355" s="25"/>
      <c r="E355" s="125"/>
    </row>
    <row r="356" spans="1:5" s="7" customFormat="1" x14ac:dyDescent="0.4">
      <c r="A356" s="4"/>
      <c r="C356" s="25"/>
      <c r="E356" s="125"/>
    </row>
    <row r="357" spans="1:5" s="7" customFormat="1" x14ac:dyDescent="0.4">
      <c r="A357" s="4"/>
      <c r="C357" s="25"/>
      <c r="E357" s="125"/>
    </row>
    <row r="358" spans="1:5" s="7" customFormat="1" x14ac:dyDescent="0.4">
      <c r="A358" s="4"/>
      <c r="C358" s="25"/>
      <c r="E358" s="125"/>
    </row>
    <row r="359" spans="1:5" s="7" customFormat="1" x14ac:dyDescent="0.4">
      <c r="A359" s="4"/>
      <c r="C359" s="25"/>
      <c r="E359" s="125"/>
    </row>
    <row r="360" spans="1:5" s="7" customFormat="1" x14ac:dyDescent="0.4">
      <c r="A360" s="4"/>
      <c r="C360" s="25"/>
      <c r="E360" s="125"/>
    </row>
    <row r="361" spans="1:5" s="7" customFormat="1" x14ac:dyDescent="0.4">
      <c r="A361" s="4"/>
      <c r="C361" s="25"/>
      <c r="E361" s="125"/>
    </row>
    <row r="362" spans="1:5" s="7" customFormat="1" x14ac:dyDescent="0.4">
      <c r="A362" s="4"/>
      <c r="C362" s="25"/>
      <c r="E362" s="125"/>
    </row>
    <row r="363" spans="1:5" s="7" customFormat="1" x14ac:dyDescent="0.4">
      <c r="A363" s="4"/>
      <c r="C363" s="25"/>
      <c r="E363" s="39"/>
    </row>
  </sheetData>
  <mergeCells count="3">
    <mergeCell ref="B2:C2"/>
    <mergeCell ref="D2:E2"/>
    <mergeCell ref="F2:I2"/>
  </mergeCells>
  <phoneticPr fontId="0" type="noConversion"/>
  <printOptions horizontalCentered="1" verticalCentered="1" gridLines="1"/>
  <pageMargins left="0.47244094488188998" right="0.47244094488188998" top="0.43110236200000002" bottom="0.28740157500000002" header="0.78740157499999996" footer="0.511811024"/>
  <pageSetup paperSize="9" scale="95" firstPageNumber="19" orientation="landscape" useFirstPageNumber="1" horizontalDpi="300" verticalDpi="300"/>
  <headerFooter alignWithMargins="0"/>
  <ignoredErrors>
    <ignoredError sqref="I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2"/>
  <dimension ref="A1:M330"/>
  <sheetViews>
    <sheetView showZeros="0" zoomScale="130" zoomScaleNormal="130" workbookViewId="0">
      <selection activeCell="L7" sqref="L7"/>
    </sheetView>
  </sheetViews>
  <sheetFormatPr defaultColWidth="12" defaultRowHeight="13.15" x14ac:dyDescent="0.4"/>
  <cols>
    <col min="1" max="1" width="6.78515625" style="4" customWidth="1"/>
    <col min="2" max="2" width="6.78515625" style="86" customWidth="1"/>
    <col min="3" max="3" width="45.78515625" style="38" customWidth="1"/>
    <col min="4" max="4" width="10.5703125" style="39" customWidth="1"/>
    <col min="5" max="5" width="11.78515625" style="39" customWidth="1"/>
    <col min="6" max="8" width="12" style="4" customWidth="1"/>
    <col min="9" max="9" width="13.42578125" style="4" customWidth="1"/>
    <col min="10" max="16384" width="12" style="4"/>
  </cols>
  <sheetData>
    <row r="1" spans="1:13" ht="15.75" x14ac:dyDescent="0.4">
      <c r="B1" s="37" t="s">
        <v>104</v>
      </c>
      <c r="F1" s="40"/>
      <c r="H1" s="41"/>
      <c r="I1" s="42"/>
    </row>
    <row r="2" spans="1:13" s="8" customFormat="1" ht="45" customHeight="1" x14ac:dyDescent="0.4">
      <c r="B2" s="214" t="s">
        <v>119</v>
      </c>
      <c r="C2" s="214"/>
      <c r="D2" s="214"/>
      <c r="E2" s="214"/>
      <c r="F2" s="220" t="s">
        <v>105</v>
      </c>
      <c r="G2" s="221"/>
      <c r="H2" s="221"/>
      <c r="I2" s="222"/>
      <c r="J2" s="214" t="s">
        <v>106</v>
      </c>
      <c r="K2" s="214"/>
      <c r="L2" s="214" t="s">
        <v>111</v>
      </c>
      <c r="M2" s="214"/>
    </row>
    <row r="3" spans="1:13" s="8" customFormat="1" ht="31.5" customHeight="1" x14ac:dyDescent="0.4">
      <c r="B3" s="45" t="s">
        <v>30</v>
      </c>
      <c r="C3" s="46" t="s">
        <v>0</v>
      </c>
      <c r="D3" s="47" t="s">
        <v>3</v>
      </c>
      <c r="E3" s="47" t="s">
        <v>1</v>
      </c>
      <c r="F3" s="225" t="s">
        <v>107</v>
      </c>
      <c r="G3" s="226"/>
      <c r="H3" s="216" t="s">
        <v>102</v>
      </c>
      <c r="I3" s="217"/>
      <c r="J3" s="43" t="s">
        <v>110</v>
      </c>
      <c r="K3" s="43" t="s">
        <v>112</v>
      </c>
      <c r="L3" s="43" t="s">
        <v>110</v>
      </c>
      <c r="M3" s="43" t="s">
        <v>112</v>
      </c>
    </row>
    <row r="4" spans="1:13" s="8" customFormat="1" x14ac:dyDescent="0.4">
      <c r="B4" s="48"/>
      <c r="C4" s="48"/>
      <c r="D4" s="49"/>
      <c r="E4" s="49"/>
      <c r="F4" s="50" t="s">
        <v>108</v>
      </c>
      <c r="G4" s="49" t="s">
        <v>109</v>
      </c>
      <c r="H4" s="51" t="s">
        <v>108</v>
      </c>
      <c r="I4" s="49" t="s">
        <v>109</v>
      </c>
      <c r="J4" s="43" t="s">
        <v>158</v>
      </c>
      <c r="K4" s="43" t="s">
        <v>158</v>
      </c>
      <c r="L4" s="43" t="s">
        <v>158</v>
      </c>
      <c r="M4" s="43" t="s">
        <v>158</v>
      </c>
    </row>
    <row r="5" spans="1:13" x14ac:dyDescent="0.4">
      <c r="A5" s="21"/>
      <c r="B5" s="130"/>
      <c r="C5" s="59"/>
      <c r="D5" s="60"/>
      <c r="E5" s="60"/>
      <c r="F5" s="121"/>
      <c r="G5" s="121"/>
      <c r="H5" s="121"/>
      <c r="I5" s="121"/>
      <c r="J5" s="121"/>
      <c r="K5" s="121"/>
      <c r="L5" s="121"/>
      <c r="M5" s="121"/>
    </row>
    <row r="6" spans="1:13" s="8" customFormat="1" x14ac:dyDescent="0.4">
      <c r="A6" s="4"/>
      <c r="B6" s="137" t="s">
        <v>33</v>
      </c>
      <c r="C6" s="116" t="s">
        <v>64</v>
      </c>
      <c r="D6" s="56"/>
      <c r="E6" s="138">
        <v>0</v>
      </c>
      <c r="F6" s="44"/>
      <c r="G6" s="44"/>
      <c r="H6" s="44">
        <f>ROUND(F6*$E6,0)</f>
        <v>0</v>
      </c>
      <c r="I6" s="44">
        <f>ROUND(G6*$E6,0)</f>
        <v>0</v>
      </c>
      <c r="J6" s="44"/>
      <c r="K6" s="44">
        <f>ROUND(J6*$E6,0)</f>
        <v>0</v>
      </c>
      <c r="L6" s="44"/>
      <c r="M6" s="44">
        <f>ROUND(L6*$E6,0)</f>
        <v>0</v>
      </c>
    </row>
    <row r="7" spans="1:13" s="8" customFormat="1" x14ac:dyDescent="0.4">
      <c r="A7" s="21"/>
      <c r="B7" s="139" t="s">
        <v>4</v>
      </c>
      <c r="C7" s="115" t="s">
        <v>58</v>
      </c>
      <c r="D7" s="60" t="s">
        <v>37</v>
      </c>
      <c r="E7" s="136">
        <v>5</v>
      </c>
      <c r="F7" s="61"/>
      <c r="G7" s="61"/>
      <c r="H7" s="62">
        <f t="shared" ref="H7:H27" si="0">ROUND(F7*$E7,0)</f>
        <v>0</v>
      </c>
      <c r="I7" s="61">
        <f t="shared" ref="I7:I27" si="1">ROUND(G7*$E7,0)</f>
        <v>0</v>
      </c>
      <c r="J7" s="61"/>
      <c r="K7" s="61">
        <f t="shared" ref="K7:K28" si="2">ROUND(J7*$E7,0)</f>
        <v>0</v>
      </c>
      <c r="L7" s="61"/>
      <c r="M7" s="61">
        <f t="shared" ref="M7:M27" si="3">ROUND(L7*$E7,0)</f>
        <v>0</v>
      </c>
    </row>
    <row r="8" spans="1:13" s="8" customFormat="1" x14ac:dyDescent="0.4">
      <c r="A8" s="4"/>
      <c r="B8" s="140"/>
      <c r="C8" s="141"/>
      <c r="D8" s="142"/>
      <c r="E8" s="142"/>
      <c r="F8" s="142"/>
      <c r="G8" s="142"/>
      <c r="H8" s="142">
        <f t="shared" si="0"/>
        <v>0</v>
      </c>
      <c r="I8" s="142">
        <f t="shared" si="1"/>
        <v>0</v>
      </c>
      <c r="J8" s="142"/>
      <c r="K8" s="142">
        <f t="shared" si="2"/>
        <v>0</v>
      </c>
      <c r="L8" s="142"/>
      <c r="M8" s="142">
        <f t="shared" si="3"/>
        <v>0</v>
      </c>
    </row>
    <row r="9" spans="1:13" s="8" customFormat="1" ht="26.25" x14ac:dyDescent="0.4">
      <c r="A9" s="4"/>
      <c r="B9" s="137" t="s">
        <v>10</v>
      </c>
      <c r="C9" s="143" t="s">
        <v>69</v>
      </c>
      <c r="D9" s="44"/>
      <c r="E9" s="44"/>
      <c r="F9" s="44"/>
      <c r="G9" s="44"/>
      <c r="H9" s="44">
        <f t="shared" si="0"/>
        <v>0</v>
      </c>
      <c r="I9" s="44">
        <f t="shared" si="1"/>
        <v>0</v>
      </c>
      <c r="J9" s="44"/>
      <c r="K9" s="44">
        <f t="shared" si="2"/>
        <v>0</v>
      </c>
      <c r="L9" s="44"/>
      <c r="M9" s="44">
        <f t="shared" si="3"/>
        <v>0</v>
      </c>
    </row>
    <row r="10" spans="1:13" s="8" customFormat="1" x14ac:dyDescent="0.4">
      <c r="A10" s="4"/>
      <c r="B10" s="139" t="s">
        <v>11</v>
      </c>
      <c r="C10" s="144" t="s">
        <v>62</v>
      </c>
      <c r="D10" s="136" t="s">
        <v>88</v>
      </c>
      <c r="E10" s="136">
        <v>800</v>
      </c>
      <c r="F10" s="61"/>
      <c r="G10" s="61"/>
      <c r="H10" s="62">
        <f t="shared" si="0"/>
        <v>0</v>
      </c>
      <c r="I10" s="61">
        <f t="shared" si="1"/>
        <v>0</v>
      </c>
      <c r="J10" s="61"/>
      <c r="K10" s="61">
        <f t="shared" si="2"/>
        <v>0</v>
      </c>
      <c r="L10" s="61"/>
      <c r="M10" s="61">
        <f t="shared" si="3"/>
        <v>0</v>
      </c>
    </row>
    <row r="11" spans="1:13" x14ac:dyDescent="0.4">
      <c r="A11" s="21"/>
      <c r="B11" s="58"/>
      <c r="C11" s="59"/>
      <c r="D11" s="136"/>
      <c r="E11" s="136"/>
      <c r="F11" s="121"/>
      <c r="G11" s="121"/>
      <c r="H11" s="44">
        <f t="shared" si="0"/>
        <v>0</v>
      </c>
      <c r="I11" s="121">
        <f t="shared" si="1"/>
        <v>0</v>
      </c>
      <c r="J11" s="121"/>
      <c r="K11" s="44">
        <f t="shared" si="2"/>
        <v>0</v>
      </c>
      <c r="L11" s="121"/>
      <c r="M11" s="44">
        <f t="shared" si="3"/>
        <v>0</v>
      </c>
    </row>
    <row r="12" spans="1:13" s="21" customFormat="1" x14ac:dyDescent="0.4">
      <c r="A12" s="4"/>
      <c r="B12" s="54" t="s">
        <v>46</v>
      </c>
      <c r="C12" s="55" t="s">
        <v>148</v>
      </c>
      <c r="D12" s="136"/>
      <c r="E12" s="136"/>
      <c r="F12" s="57"/>
      <c r="G12" s="57"/>
      <c r="H12" s="44">
        <f t="shared" si="0"/>
        <v>0</v>
      </c>
      <c r="I12" s="57">
        <f t="shared" si="1"/>
        <v>0</v>
      </c>
      <c r="J12" s="57"/>
      <c r="K12" s="44">
        <f t="shared" si="2"/>
        <v>0</v>
      </c>
      <c r="L12" s="57"/>
      <c r="M12" s="44">
        <f t="shared" si="3"/>
        <v>0</v>
      </c>
    </row>
    <row r="13" spans="1:13" x14ac:dyDescent="0.4">
      <c r="B13" s="58" t="s">
        <v>16</v>
      </c>
      <c r="C13" s="59" t="s">
        <v>45</v>
      </c>
      <c r="D13" s="136" t="s">
        <v>91</v>
      </c>
      <c r="E13" s="136">
        <v>800</v>
      </c>
      <c r="F13" s="61"/>
      <c r="G13" s="61"/>
      <c r="H13" s="62">
        <f t="shared" si="0"/>
        <v>0</v>
      </c>
      <c r="I13" s="61">
        <f t="shared" si="1"/>
        <v>0</v>
      </c>
      <c r="J13" s="61"/>
      <c r="K13" s="61">
        <f t="shared" si="2"/>
        <v>0</v>
      </c>
      <c r="L13" s="61"/>
      <c r="M13" s="61">
        <f t="shared" si="3"/>
        <v>0</v>
      </c>
    </row>
    <row r="14" spans="1:13" x14ac:dyDescent="0.4">
      <c r="A14" s="21"/>
      <c r="B14" s="117"/>
      <c r="C14" s="145"/>
      <c r="D14" s="133"/>
      <c r="E14" s="133"/>
      <c r="F14" s="120"/>
      <c r="G14" s="120"/>
      <c r="H14" s="142">
        <f t="shared" si="0"/>
        <v>0</v>
      </c>
      <c r="I14" s="120">
        <f t="shared" si="1"/>
        <v>0</v>
      </c>
      <c r="J14" s="120"/>
      <c r="K14" s="142">
        <f t="shared" si="2"/>
        <v>0</v>
      </c>
      <c r="L14" s="120"/>
      <c r="M14" s="142">
        <f t="shared" si="3"/>
        <v>0</v>
      </c>
    </row>
    <row r="15" spans="1:13" s="21" customFormat="1" x14ac:dyDescent="0.4">
      <c r="A15" s="4"/>
      <c r="B15" s="54" t="s">
        <v>60</v>
      </c>
      <c r="C15" s="55" t="s">
        <v>68</v>
      </c>
      <c r="D15" s="136"/>
      <c r="E15" s="136"/>
      <c r="F15" s="57"/>
      <c r="G15" s="57"/>
      <c r="H15" s="44">
        <f t="shared" si="0"/>
        <v>0</v>
      </c>
      <c r="I15" s="57">
        <f t="shared" si="1"/>
        <v>0</v>
      </c>
      <c r="J15" s="57"/>
      <c r="K15" s="44">
        <f t="shared" si="2"/>
        <v>0</v>
      </c>
      <c r="L15" s="57"/>
      <c r="M15" s="44">
        <f t="shared" si="3"/>
        <v>0</v>
      </c>
    </row>
    <row r="16" spans="1:13" x14ac:dyDescent="0.4">
      <c r="B16" s="58" t="s">
        <v>20</v>
      </c>
      <c r="C16" s="59" t="s">
        <v>47</v>
      </c>
      <c r="D16" s="136" t="s">
        <v>92</v>
      </c>
      <c r="E16" s="136">
        <v>800</v>
      </c>
      <c r="F16" s="61"/>
      <c r="G16" s="61"/>
      <c r="H16" s="62">
        <f t="shared" si="0"/>
        <v>0</v>
      </c>
      <c r="I16" s="61">
        <f t="shared" si="1"/>
        <v>0</v>
      </c>
      <c r="J16" s="61"/>
      <c r="K16" s="61">
        <f t="shared" si="2"/>
        <v>0</v>
      </c>
      <c r="L16" s="61"/>
      <c r="M16" s="61">
        <f t="shared" si="3"/>
        <v>0</v>
      </c>
    </row>
    <row r="17" spans="1:13" x14ac:dyDescent="0.4">
      <c r="B17" s="117"/>
      <c r="C17" s="145"/>
      <c r="D17" s="133"/>
      <c r="E17" s="133"/>
      <c r="F17" s="120"/>
      <c r="G17" s="120"/>
      <c r="H17" s="142">
        <f t="shared" si="0"/>
        <v>0</v>
      </c>
      <c r="I17" s="120">
        <f t="shared" si="1"/>
        <v>0</v>
      </c>
      <c r="J17" s="120"/>
      <c r="K17" s="142">
        <f t="shared" si="2"/>
        <v>0</v>
      </c>
      <c r="L17" s="120"/>
      <c r="M17" s="142">
        <f t="shared" si="3"/>
        <v>0</v>
      </c>
    </row>
    <row r="18" spans="1:13" s="21" customFormat="1" x14ac:dyDescent="0.4">
      <c r="A18" s="4"/>
      <c r="B18" s="54" t="s">
        <v>21</v>
      </c>
      <c r="C18" s="55" t="s">
        <v>95</v>
      </c>
      <c r="D18" s="136"/>
      <c r="E18" s="136"/>
      <c r="F18" s="57"/>
      <c r="G18" s="57"/>
      <c r="H18" s="44">
        <f t="shared" si="0"/>
        <v>0</v>
      </c>
      <c r="I18" s="57">
        <f t="shared" si="1"/>
        <v>0</v>
      </c>
      <c r="J18" s="57"/>
      <c r="K18" s="44">
        <f t="shared" si="2"/>
        <v>0</v>
      </c>
      <c r="L18" s="57"/>
      <c r="M18" s="44">
        <f t="shared" si="3"/>
        <v>0</v>
      </c>
    </row>
    <row r="19" spans="1:13" x14ac:dyDescent="0.4">
      <c r="B19" s="58" t="s">
        <v>22</v>
      </c>
      <c r="C19" s="59" t="s">
        <v>71</v>
      </c>
      <c r="D19" s="136" t="s">
        <v>93</v>
      </c>
      <c r="E19" s="136">
        <v>134</v>
      </c>
      <c r="F19" s="61"/>
      <c r="G19" s="61"/>
      <c r="H19" s="62">
        <f t="shared" si="0"/>
        <v>0</v>
      </c>
      <c r="I19" s="61">
        <f t="shared" si="1"/>
        <v>0</v>
      </c>
      <c r="J19" s="61"/>
      <c r="K19" s="61">
        <f t="shared" si="2"/>
        <v>0</v>
      </c>
      <c r="L19" s="61"/>
      <c r="M19" s="61">
        <f t="shared" si="3"/>
        <v>0</v>
      </c>
    </row>
    <row r="20" spans="1:13" x14ac:dyDescent="0.4">
      <c r="B20" s="117"/>
      <c r="C20" s="145"/>
      <c r="D20" s="133"/>
      <c r="E20" s="133"/>
      <c r="F20" s="120"/>
      <c r="G20" s="120"/>
      <c r="H20" s="142">
        <f t="shared" si="0"/>
        <v>0</v>
      </c>
      <c r="I20" s="120">
        <f t="shared" si="1"/>
        <v>0</v>
      </c>
      <c r="J20" s="120"/>
      <c r="K20" s="142">
        <f t="shared" si="2"/>
        <v>0</v>
      </c>
      <c r="L20" s="120"/>
      <c r="M20" s="142">
        <f t="shared" si="3"/>
        <v>0</v>
      </c>
    </row>
    <row r="21" spans="1:13" x14ac:dyDescent="0.4">
      <c r="B21" s="54" t="s">
        <v>24</v>
      </c>
      <c r="C21" s="55" t="s">
        <v>65</v>
      </c>
      <c r="D21" s="136"/>
      <c r="E21" s="136"/>
      <c r="F21" s="121"/>
      <c r="G21" s="121"/>
      <c r="H21" s="44">
        <f t="shared" si="0"/>
        <v>0</v>
      </c>
      <c r="I21" s="121">
        <f t="shared" si="1"/>
        <v>0</v>
      </c>
      <c r="J21" s="121"/>
      <c r="K21" s="44">
        <f t="shared" si="2"/>
        <v>0</v>
      </c>
      <c r="L21" s="121"/>
      <c r="M21" s="44">
        <f t="shared" si="3"/>
        <v>0</v>
      </c>
    </row>
    <row r="22" spans="1:13" s="21" customFormat="1" x14ac:dyDescent="0.4">
      <c r="A22" s="4"/>
      <c r="B22" s="58" t="s">
        <v>25</v>
      </c>
      <c r="C22" s="59" t="s">
        <v>94</v>
      </c>
      <c r="D22" s="136" t="s">
        <v>88</v>
      </c>
      <c r="E22" s="136">
        <v>800</v>
      </c>
      <c r="F22" s="61"/>
      <c r="G22" s="61"/>
      <c r="H22" s="62">
        <f t="shared" si="0"/>
        <v>0</v>
      </c>
      <c r="I22" s="61">
        <f t="shared" si="1"/>
        <v>0</v>
      </c>
      <c r="J22" s="61"/>
      <c r="K22" s="61">
        <f t="shared" si="2"/>
        <v>0</v>
      </c>
      <c r="L22" s="61"/>
      <c r="M22" s="61">
        <f t="shared" si="3"/>
        <v>0</v>
      </c>
    </row>
    <row r="23" spans="1:13" x14ac:dyDescent="0.4">
      <c r="B23" s="58" t="s">
        <v>26</v>
      </c>
      <c r="C23" s="59" t="s">
        <v>50</v>
      </c>
      <c r="D23" s="136" t="s">
        <v>88</v>
      </c>
      <c r="E23" s="136">
        <v>2</v>
      </c>
      <c r="F23" s="61"/>
      <c r="G23" s="61"/>
      <c r="H23" s="62">
        <f t="shared" si="0"/>
        <v>0</v>
      </c>
      <c r="I23" s="61">
        <f t="shared" si="1"/>
        <v>0</v>
      </c>
      <c r="J23" s="61"/>
      <c r="K23" s="61">
        <f t="shared" si="2"/>
        <v>0</v>
      </c>
      <c r="L23" s="61"/>
      <c r="M23" s="61">
        <f t="shared" si="3"/>
        <v>0</v>
      </c>
    </row>
    <row r="24" spans="1:13" s="21" customFormat="1" x14ac:dyDescent="0.4">
      <c r="A24" s="4"/>
      <c r="B24" s="117"/>
      <c r="C24" s="145"/>
      <c r="D24" s="133"/>
      <c r="E24" s="146"/>
      <c r="F24" s="129"/>
      <c r="G24" s="129"/>
      <c r="H24" s="142">
        <f t="shared" si="0"/>
        <v>0</v>
      </c>
      <c r="I24" s="129">
        <f t="shared" si="1"/>
        <v>0</v>
      </c>
      <c r="J24" s="129"/>
      <c r="K24" s="142">
        <f t="shared" si="2"/>
        <v>0</v>
      </c>
      <c r="L24" s="129"/>
      <c r="M24" s="142">
        <f t="shared" si="3"/>
        <v>0</v>
      </c>
    </row>
    <row r="25" spans="1:13" s="21" customFormat="1" ht="45" customHeight="1" x14ac:dyDescent="0.4">
      <c r="B25" s="54" t="s">
        <v>38</v>
      </c>
      <c r="C25" s="116" t="s">
        <v>90</v>
      </c>
      <c r="D25" s="136"/>
      <c r="E25" s="136"/>
      <c r="F25" s="57"/>
      <c r="G25" s="57"/>
      <c r="H25" s="44">
        <f t="shared" si="0"/>
        <v>0</v>
      </c>
      <c r="I25" s="57">
        <f t="shared" si="1"/>
        <v>0</v>
      </c>
      <c r="J25" s="57"/>
      <c r="K25" s="44">
        <f t="shared" si="2"/>
        <v>0</v>
      </c>
      <c r="L25" s="57"/>
      <c r="M25" s="44">
        <f t="shared" si="3"/>
        <v>0</v>
      </c>
    </row>
    <row r="26" spans="1:13" x14ac:dyDescent="0.4">
      <c r="A26" s="21"/>
      <c r="B26" s="58" t="s">
        <v>27</v>
      </c>
      <c r="C26" s="115" t="s">
        <v>135</v>
      </c>
      <c r="D26" s="60" t="s">
        <v>88</v>
      </c>
      <c r="E26" s="60">
        <v>345</v>
      </c>
      <c r="F26" s="61"/>
      <c r="G26" s="61"/>
      <c r="H26" s="62">
        <f t="shared" si="0"/>
        <v>0</v>
      </c>
      <c r="I26" s="61">
        <f t="shared" si="1"/>
        <v>0</v>
      </c>
      <c r="J26" s="61"/>
      <c r="K26" s="61">
        <f t="shared" si="2"/>
        <v>0</v>
      </c>
      <c r="L26" s="61"/>
      <c r="M26" s="61">
        <f t="shared" si="3"/>
        <v>0</v>
      </c>
    </row>
    <row r="27" spans="1:13" x14ac:dyDescent="0.4">
      <c r="B27" s="58" t="s">
        <v>44</v>
      </c>
      <c r="C27" s="115" t="s">
        <v>72</v>
      </c>
      <c r="D27" s="60" t="s">
        <v>43</v>
      </c>
      <c r="E27" s="60">
        <v>345</v>
      </c>
      <c r="F27" s="61"/>
      <c r="G27" s="61"/>
      <c r="H27" s="62">
        <f t="shared" si="0"/>
        <v>0</v>
      </c>
      <c r="I27" s="61">
        <f t="shared" si="1"/>
        <v>0</v>
      </c>
      <c r="J27" s="61"/>
      <c r="K27" s="61">
        <f t="shared" si="2"/>
        <v>0</v>
      </c>
      <c r="L27" s="61"/>
      <c r="M27" s="61">
        <f t="shared" si="3"/>
        <v>0</v>
      </c>
    </row>
    <row r="28" spans="1:13" x14ac:dyDescent="0.4">
      <c r="B28" s="58"/>
      <c r="C28" s="55" t="s">
        <v>195</v>
      </c>
      <c r="D28" s="60"/>
      <c r="E28" s="60"/>
      <c r="F28" s="121"/>
      <c r="G28" s="121"/>
      <c r="H28" s="121"/>
      <c r="I28" s="71">
        <f>SUM(I7:I27)</f>
        <v>0</v>
      </c>
      <c r="J28" s="57"/>
      <c r="K28" s="71">
        <f t="shared" si="2"/>
        <v>0</v>
      </c>
      <c r="L28" s="121"/>
      <c r="M28" s="71">
        <f>SUM(M7:M27)</f>
        <v>0</v>
      </c>
    </row>
    <row r="29" spans="1:13" s="7" customFormat="1" x14ac:dyDescent="0.4">
      <c r="A29" s="4"/>
      <c r="E29" s="125"/>
    </row>
    <row r="30" spans="1:13" s="7" customFormat="1" x14ac:dyDescent="0.4">
      <c r="A30" s="4"/>
      <c r="B30" s="38" t="s">
        <v>194</v>
      </c>
      <c r="C30" s="25"/>
      <c r="E30" s="125"/>
    </row>
    <row r="31" spans="1:13" s="7" customFormat="1" x14ac:dyDescent="0.4">
      <c r="A31" s="4"/>
      <c r="B31" s="7" t="s">
        <v>193</v>
      </c>
      <c r="C31" s="25"/>
      <c r="E31" s="125"/>
    </row>
    <row r="32" spans="1:13" s="7" customFormat="1" x14ac:dyDescent="0.4">
      <c r="A32" s="4"/>
      <c r="B32" s="7" t="s">
        <v>162</v>
      </c>
      <c r="E32" s="125"/>
    </row>
    <row r="33" spans="1:5" s="7" customFormat="1" x14ac:dyDescent="0.4">
      <c r="A33" s="4"/>
      <c r="B33" s="7" t="s">
        <v>163</v>
      </c>
      <c r="E33" s="125"/>
    </row>
    <row r="34" spans="1:5" s="7" customFormat="1" x14ac:dyDescent="0.4">
      <c r="A34" s="4"/>
      <c r="E34" s="125"/>
    </row>
    <row r="35" spans="1:5" s="7" customFormat="1" ht="20" customHeight="1" x14ac:dyDescent="0.4">
      <c r="A35" s="4"/>
      <c r="E35" s="125"/>
    </row>
    <row r="36" spans="1:5" s="7" customFormat="1" x14ac:dyDescent="0.4">
      <c r="A36" s="4"/>
      <c r="E36" s="125"/>
    </row>
    <row r="37" spans="1:5" s="7" customFormat="1" x14ac:dyDescent="0.4">
      <c r="A37" s="4"/>
      <c r="E37" s="125"/>
    </row>
    <row r="38" spans="1:5" s="7" customFormat="1" x14ac:dyDescent="0.4">
      <c r="A38" s="4"/>
      <c r="E38" s="125"/>
    </row>
    <row r="39" spans="1:5" s="7" customFormat="1" x14ac:dyDescent="0.4">
      <c r="A39" s="4"/>
      <c r="E39" s="125"/>
    </row>
    <row r="40" spans="1:5" s="7" customFormat="1" x14ac:dyDescent="0.4">
      <c r="A40" s="4"/>
      <c r="E40" s="125"/>
    </row>
    <row r="41" spans="1:5" s="7" customFormat="1" x14ac:dyDescent="0.4">
      <c r="A41" s="21"/>
      <c r="E41" s="125"/>
    </row>
    <row r="42" spans="1:5" s="7" customFormat="1" x14ac:dyDescent="0.4">
      <c r="A42" s="21"/>
      <c r="E42" s="125"/>
    </row>
    <row r="43" spans="1:5" s="7" customFormat="1" x14ac:dyDescent="0.4">
      <c r="A43" s="4"/>
      <c r="E43" s="125"/>
    </row>
    <row r="44" spans="1:5" s="7" customFormat="1" x14ac:dyDescent="0.4">
      <c r="A44" s="4"/>
      <c r="E44" s="125"/>
    </row>
    <row r="45" spans="1:5" s="7" customFormat="1" x14ac:dyDescent="0.4">
      <c r="A45" s="4"/>
      <c r="E45" s="125"/>
    </row>
    <row r="46" spans="1:5" s="7" customFormat="1" x14ac:dyDescent="0.4">
      <c r="A46" s="4"/>
      <c r="E46" s="125"/>
    </row>
    <row r="47" spans="1:5" s="7" customFormat="1" x14ac:dyDescent="0.4">
      <c r="A47" s="4"/>
      <c r="E47" s="125"/>
    </row>
    <row r="48" spans="1:5" s="7" customFormat="1" x14ac:dyDescent="0.4">
      <c r="A48" s="4"/>
      <c r="E48" s="125"/>
    </row>
    <row r="49" spans="1:5" s="7" customFormat="1" x14ac:dyDescent="0.4">
      <c r="A49" s="4"/>
      <c r="E49" s="125"/>
    </row>
    <row r="50" spans="1:5" s="7" customFormat="1" x14ac:dyDescent="0.4">
      <c r="A50" s="4"/>
      <c r="E50" s="125"/>
    </row>
    <row r="51" spans="1:5" s="7" customFormat="1" x14ac:dyDescent="0.4">
      <c r="A51" s="4"/>
      <c r="E51" s="125"/>
    </row>
    <row r="52" spans="1:5" s="7" customFormat="1" x14ac:dyDescent="0.4">
      <c r="A52" s="4"/>
      <c r="E52" s="125"/>
    </row>
    <row r="53" spans="1:5" s="7" customFormat="1" x14ac:dyDescent="0.4">
      <c r="A53" s="4"/>
      <c r="E53" s="125"/>
    </row>
    <row r="54" spans="1:5" s="7" customFormat="1" x14ac:dyDescent="0.4">
      <c r="A54" s="4"/>
      <c r="E54" s="125"/>
    </row>
    <row r="55" spans="1:5" s="7" customFormat="1" x14ac:dyDescent="0.4">
      <c r="A55" s="4"/>
      <c r="E55" s="125"/>
    </row>
    <row r="56" spans="1:5" s="7" customFormat="1" x14ac:dyDescent="0.4">
      <c r="E56" s="125"/>
    </row>
    <row r="57" spans="1:5" s="7" customFormat="1" x14ac:dyDescent="0.4">
      <c r="A57" s="21"/>
      <c r="E57" s="125"/>
    </row>
    <row r="58" spans="1:5" s="7" customFormat="1" x14ac:dyDescent="0.4">
      <c r="A58" s="4"/>
      <c r="E58" s="125"/>
    </row>
    <row r="59" spans="1:5" s="7" customFormat="1" x14ac:dyDescent="0.4">
      <c r="A59" s="4"/>
      <c r="E59" s="125"/>
    </row>
    <row r="60" spans="1:5" s="7" customFormat="1" x14ac:dyDescent="0.4">
      <c r="A60" s="4"/>
      <c r="E60" s="125"/>
    </row>
    <row r="61" spans="1:5" s="7" customFormat="1" x14ac:dyDescent="0.4">
      <c r="A61" s="4"/>
      <c r="E61" s="125"/>
    </row>
    <row r="62" spans="1:5" s="7" customFormat="1" x14ac:dyDescent="0.4">
      <c r="A62" s="4"/>
      <c r="E62" s="125"/>
    </row>
    <row r="63" spans="1:5" s="7" customFormat="1" x14ac:dyDescent="0.4">
      <c r="A63" s="4"/>
      <c r="E63" s="125"/>
    </row>
    <row r="64" spans="1:5" s="7" customFormat="1" x14ac:dyDescent="0.4">
      <c r="A64" s="4"/>
      <c r="E64" s="125"/>
    </row>
    <row r="65" spans="1:5" s="7" customFormat="1" x14ac:dyDescent="0.4">
      <c r="A65" s="21"/>
      <c r="E65" s="125"/>
    </row>
    <row r="66" spans="1:5" s="7" customFormat="1" ht="20" customHeight="1" x14ac:dyDescent="0.4">
      <c r="A66" s="32"/>
      <c r="E66" s="125"/>
    </row>
    <row r="67" spans="1:5" s="7" customFormat="1" x14ac:dyDescent="0.4">
      <c r="A67" s="4"/>
      <c r="E67" s="125"/>
    </row>
    <row r="68" spans="1:5" s="7" customFormat="1" x14ac:dyDescent="0.4">
      <c r="A68" s="21"/>
      <c r="E68" s="125"/>
    </row>
    <row r="69" spans="1:5" s="7" customFormat="1" x14ac:dyDescent="0.4">
      <c r="A69" s="4"/>
      <c r="E69" s="125"/>
    </row>
    <row r="70" spans="1:5" s="7" customFormat="1" x14ac:dyDescent="0.4">
      <c r="A70" s="4"/>
      <c r="E70" s="125"/>
    </row>
    <row r="71" spans="1:5" s="7" customFormat="1" x14ac:dyDescent="0.4">
      <c r="A71" s="4"/>
      <c r="E71" s="125"/>
    </row>
    <row r="72" spans="1:5" s="7" customFormat="1" x14ac:dyDescent="0.4">
      <c r="A72" s="4"/>
      <c r="E72" s="125"/>
    </row>
    <row r="73" spans="1:5" s="7" customFormat="1" x14ac:dyDescent="0.4">
      <c r="A73" s="4"/>
      <c r="E73" s="125"/>
    </row>
    <row r="74" spans="1:5" s="7" customFormat="1" x14ac:dyDescent="0.4">
      <c r="A74" s="21"/>
      <c r="E74" s="125"/>
    </row>
    <row r="75" spans="1:5" s="7" customFormat="1" x14ac:dyDescent="0.4">
      <c r="A75" s="4"/>
      <c r="E75" s="125"/>
    </row>
    <row r="76" spans="1:5" s="7" customFormat="1" x14ac:dyDescent="0.4">
      <c r="A76" s="4"/>
      <c r="E76" s="125"/>
    </row>
    <row r="77" spans="1:5" s="7" customFormat="1" x14ac:dyDescent="0.4">
      <c r="A77" s="4"/>
      <c r="E77" s="125"/>
    </row>
    <row r="78" spans="1:5" s="7" customFormat="1" x14ac:dyDescent="0.4">
      <c r="A78" s="4"/>
      <c r="E78" s="125"/>
    </row>
    <row r="79" spans="1:5" s="7" customFormat="1" x14ac:dyDescent="0.4">
      <c r="A79" s="21"/>
      <c r="E79" s="125"/>
    </row>
    <row r="80" spans="1:5" s="7" customFormat="1" x14ac:dyDescent="0.4">
      <c r="A80" s="21"/>
      <c r="E80" s="125"/>
    </row>
    <row r="81" spans="1:5" s="7" customFormat="1" x14ac:dyDescent="0.4">
      <c r="A81" s="21"/>
      <c r="E81" s="125"/>
    </row>
    <row r="82" spans="1:5" s="7" customFormat="1" x14ac:dyDescent="0.4">
      <c r="A82" s="4"/>
      <c r="E82" s="125"/>
    </row>
    <row r="83" spans="1:5" s="7" customFormat="1" x14ac:dyDescent="0.4">
      <c r="A83" s="4"/>
      <c r="E83" s="125"/>
    </row>
    <row r="84" spans="1:5" s="7" customFormat="1" x14ac:dyDescent="0.4">
      <c r="A84" s="21"/>
      <c r="E84" s="125"/>
    </row>
    <row r="85" spans="1:5" s="7" customFormat="1" x14ac:dyDescent="0.4">
      <c r="A85" s="4"/>
      <c r="E85" s="125"/>
    </row>
    <row r="86" spans="1:5" s="7" customFormat="1" x14ac:dyDescent="0.4">
      <c r="A86" s="4"/>
      <c r="E86" s="125"/>
    </row>
    <row r="87" spans="1:5" s="7" customFormat="1" x14ac:dyDescent="0.4">
      <c r="A87" s="4"/>
      <c r="E87" s="125"/>
    </row>
    <row r="88" spans="1:5" s="7" customFormat="1" x14ac:dyDescent="0.4">
      <c r="A88" s="4"/>
      <c r="E88" s="125"/>
    </row>
    <row r="89" spans="1:5" s="7" customFormat="1" x14ac:dyDescent="0.4">
      <c r="E89" s="125"/>
    </row>
    <row r="90" spans="1:5" s="7" customFormat="1" x14ac:dyDescent="0.4">
      <c r="A90" s="4"/>
      <c r="E90" s="125"/>
    </row>
    <row r="91" spans="1:5" s="7" customFormat="1" x14ac:dyDescent="0.4">
      <c r="A91" s="4"/>
      <c r="E91" s="125"/>
    </row>
    <row r="92" spans="1:5" s="7" customFormat="1" x14ac:dyDescent="0.4">
      <c r="A92" s="4"/>
      <c r="E92" s="125"/>
    </row>
    <row r="93" spans="1:5" s="7" customFormat="1" x14ac:dyDescent="0.4">
      <c r="A93" s="4"/>
      <c r="E93" s="125"/>
    </row>
    <row r="94" spans="1:5" s="7" customFormat="1" x14ac:dyDescent="0.4">
      <c r="A94" s="4"/>
      <c r="E94" s="125"/>
    </row>
    <row r="95" spans="1:5" s="7" customFormat="1" x14ac:dyDescent="0.4">
      <c r="A95" s="4"/>
      <c r="E95" s="125"/>
    </row>
    <row r="96" spans="1:5" s="7" customFormat="1" x14ac:dyDescent="0.4">
      <c r="A96" s="4"/>
      <c r="E96" s="125"/>
    </row>
    <row r="97" spans="1:5" s="7" customFormat="1" ht="20" customHeight="1" x14ac:dyDescent="0.4">
      <c r="A97" s="4"/>
      <c r="E97" s="125"/>
    </row>
    <row r="98" spans="1:5" s="7" customFormat="1" x14ac:dyDescent="0.4">
      <c r="A98" s="4"/>
      <c r="E98" s="125"/>
    </row>
    <row r="99" spans="1:5" s="7" customFormat="1" x14ac:dyDescent="0.4">
      <c r="A99" s="4"/>
      <c r="E99" s="125"/>
    </row>
    <row r="100" spans="1:5" s="7" customFormat="1" x14ac:dyDescent="0.4">
      <c r="A100" s="4"/>
      <c r="E100" s="125"/>
    </row>
    <row r="101" spans="1:5" s="7" customFormat="1" x14ac:dyDescent="0.4">
      <c r="A101" s="4"/>
      <c r="E101" s="125"/>
    </row>
    <row r="102" spans="1:5" s="7" customFormat="1" x14ac:dyDescent="0.4">
      <c r="A102" s="4"/>
      <c r="E102" s="125"/>
    </row>
    <row r="103" spans="1:5" s="7" customFormat="1" x14ac:dyDescent="0.4">
      <c r="A103" s="4"/>
      <c r="E103" s="125"/>
    </row>
    <row r="104" spans="1:5" s="7" customFormat="1" x14ac:dyDescent="0.4">
      <c r="A104" s="4"/>
      <c r="E104" s="125"/>
    </row>
    <row r="105" spans="1:5" s="7" customFormat="1" x14ac:dyDescent="0.4">
      <c r="A105" s="4"/>
      <c r="E105" s="125"/>
    </row>
    <row r="106" spans="1:5" s="7" customFormat="1" x14ac:dyDescent="0.4">
      <c r="A106" s="4"/>
      <c r="E106" s="125"/>
    </row>
    <row r="107" spans="1:5" s="7" customFormat="1" x14ac:dyDescent="0.4">
      <c r="A107" s="4"/>
      <c r="E107" s="125"/>
    </row>
    <row r="108" spans="1:5" s="7" customFormat="1" x14ac:dyDescent="0.4">
      <c r="A108" s="4"/>
      <c r="E108" s="125"/>
    </row>
    <row r="109" spans="1:5" s="7" customFormat="1" x14ac:dyDescent="0.4">
      <c r="A109" s="4"/>
      <c r="E109" s="125"/>
    </row>
    <row r="110" spans="1:5" s="7" customFormat="1" x14ac:dyDescent="0.4">
      <c r="A110" s="4"/>
      <c r="E110" s="125"/>
    </row>
    <row r="111" spans="1:5" s="7" customFormat="1" x14ac:dyDescent="0.4">
      <c r="A111" s="4"/>
      <c r="E111" s="125"/>
    </row>
    <row r="112" spans="1:5" s="7" customFormat="1" x14ac:dyDescent="0.4">
      <c r="A112" s="4"/>
      <c r="E112" s="125"/>
    </row>
    <row r="113" spans="1:5" s="7" customFormat="1" x14ac:dyDescent="0.4">
      <c r="A113" s="4"/>
      <c r="E113" s="125"/>
    </row>
    <row r="114" spans="1:5" s="7" customFormat="1" x14ac:dyDescent="0.4">
      <c r="A114" s="4"/>
      <c r="E114" s="125"/>
    </row>
    <row r="115" spans="1:5" s="7" customFormat="1" x14ac:dyDescent="0.4">
      <c r="A115" s="4"/>
      <c r="E115" s="125"/>
    </row>
    <row r="116" spans="1:5" s="7" customFormat="1" x14ac:dyDescent="0.4">
      <c r="A116" s="4"/>
      <c r="E116" s="125"/>
    </row>
    <row r="117" spans="1:5" s="7" customFormat="1" x14ac:dyDescent="0.4">
      <c r="A117" s="4"/>
      <c r="E117" s="125"/>
    </row>
    <row r="118" spans="1:5" s="7" customFormat="1" x14ac:dyDescent="0.4">
      <c r="A118" s="4"/>
      <c r="E118" s="125"/>
    </row>
    <row r="119" spans="1:5" s="7" customFormat="1" x14ac:dyDescent="0.4">
      <c r="A119" s="4"/>
      <c r="E119" s="125"/>
    </row>
    <row r="120" spans="1:5" s="7" customFormat="1" x14ac:dyDescent="0.4">
      <c r="A120" s="4"/>
      <c r="E120" s="125"/>
    </row>
    <row r="121" spans="1:5" s="7" customFormat="1" x14ac:dyDescent="0.4">
      <c r="A121" s="4"/>
      <c r="E121" s="125"/>
    </row>
    <row r="122" spans="1:5" s="7" customFormat="1" x14ac:dyDescent="0.4">
      <c r="A122" s="4"/>
      <c r="E122" s="125"/>
    </row>
    <row r="123" spans="1:5" s="7" customFormat="1" x14ac:dyDescent="0.4">
      <c r="A123" s="4"/>
      <c r="E123" s="125"/>
    </row>
    <row r="124" spans="1:5" s="7" customFormat="1" x14ac:dyDescent="0.4">
      <c r="A124" s="4"/>
      <c r="E124" s="125"/>
    </row>
    <row r="125" spans="1:5" s="7" customFormat="1" x14ac:dyDescent="0.4">
      <c r="A125" s="4"/>
      <c r="E125" s="125"/>
    </row>
    <row r="126" spans="1:5" s="7" customFormat="1" x14ac:dyDescent="0.4">
      <c r="A126" s="4"/>
      <c r="E126" s="125"/>
    </row>
    <row r="127" spans="1:5" s="7" customFormat="1" x14ac:dyDescent="0.4">
      <c r="A127" s="4"/>
      <c r="E127" s="125"/>
    </row>
    <row r="128" spans="1:5" s="7" customFormat="1" ht="20" customHeight="1" x14ac:dyDescent="0.4">
      <c r="A128" s="4"/>
      <c r="E128" s="125"/>
    </row>
    <row r="129" spans="1:5" s="7" customFormat="1" x14ac:dyDescent="0.4">
      <c r="A129" s="4"/>
      <c r="E129" s="125"/>
    </row>
    <row r="130" spans="1:5" s="7" customFormat="1" x14ac:dyDescent="0.4">
      <c r="A130" s="4"/>
      <c r="E130" s="125"/>
    </row>
    <row r="131" spans="1:5" s="7" customFormat="1" x14ac:dyDescent="0.4">
      <c r="A131" s="4"/>
      <c r="E131" s="125"/>
    </row>
    <row r="132" spans="1:5" s="7" customFormat="1" x14ac:dyDescent="0.4">
      <c r="A132" s="4"/>
      <c r="E132" s="125"/>
    </row>
    <row r="133" spans="1:5" s="7" customFormat="1" x14ac:dyDescent="0.4">
      <c r="A133" s="4"/>
      <c r="E133" s="125"/>
    </row>
    <row r="134" spans="1:5" s="7" customFormat="1" x14ac:dyDescent="0.4">
      <c r="A134" s="4"/>
      <c r="E134" s="125"/>
    </row>
    <row r="135" spans="1:5" s="7" customFormat="1" x14ac:dyDescent="0.4">
      <c r="A135" s="4"/>
      <c r="E135" s="125"/>
    </row>
    <row r="136" spans="1:5" s="7" customFormat="1" x14ac:dyDescent="0.4">
      <c r="A136" s="4"/>
      <c r="E136" s="125"/>
    </row>
    <row r="137" spans="1:5" s="7" customFormat="1" x14ac:dyDescent="0.4">
      <c r="A137" s="4"/>
      <c r="E137" s="125"/>
    </row>
    <row r="138" spans="1:5" s="7" customFormat="1" x14ac:dyDescent="0.4">
      <c r="A138" s="4"/>
      <c r="E138" s="125"/>
    </row>
    <row r="139" spans="1:5" s="7" customFormat="1" x14ac:dyDescent="0.4">
      <c r="A139" s="4"/>
      <c r="E139" s="125"/>
    </row>
    <row r="140" spans="1:5" s="7" customFormat="1" x14ac:dyDescent="0.4">
      <c r="A140" s="4"/>
      <c r="E140" s="125"/>
    </row>
    <row r="141" spans="1:5" s="7" customFormat="1" x14ac:dyDescent="0.4">
      <c r="A141" s="4"/>
      <c r="E141" s="125"/>
    </row>
    <row r="142" spans="1:5" s="7" customFormat="1" x14ac:dyDescent="0.4">
      <c r="A142" s="4"/>
      <c r="E142" s="125"/>
    </row>
    <row r="143" spans="1:5" s="7" customFormat="1" x14ac:dyDescent="0.4">
      <c r="A143" s="4"/>
      <c r="E143" s="125"/>
    </row>
    <row r="144" spans="1:5" s="7" customFormat="1" x14ac:dyDescent="0.4">
      <c r="A144" s="4"/>
      <c r="E144" s="125"/>
    </row>
    <row r="145" spans="1:5" s="7" customFormat="1" x14ac:dyDescent="0.4">
      <c r="A145" s="4"/>
      <c r="E145" s="125"/>
    </row>
    <row r="146" spans="1:5" s="7" customFormat="1" x14ac:dyDescent="0.4">
      <c r="A146" s="4"/>
      <c r="E146" s="125"/>
    </row>
    <row r="147" spans="1:5" s="7" customFormat="1" x14ac:dyDescent="0.4">
      <c r="A147" s="4"/>
      <c r="E147" s="125"/>
    </row>
    <row r="148" spans="1:5" s="7" customFormat="1" x14ac:dyDescent="0.4">
      <c r="A148" s="4"/>
      <c r="E148" s="125"/>
    </row>
    <row r="149" spans="1:5" s="7" customFormat="1" x14ac:dyDescent="0.4">
      <c r="A149" s="4"/>
      <c r="E149" s="125"/>
    </row>
    <row r="150" spans="1:5" s="7" customFormat="1" x14ac:dyDescent="0.4">
      <c r="A150" s="4"/>
      <c r="E150" s="125"/>
    </row>
    <row r="151" spans="1:5" s="7" customFormat="1" x14ac:dyDescent="0.4">
      <c r="A151" s="4"/>
      <c r="E151" s="125"/>
    </row>
    <row r="152" spans="1:5" s="7" customFormat="1" x14ac:dyDescent="0.4">
      <c r="A152" s="4"/>
      <c r="E152" s="125"/>
    </row>
    <row r="153" spans="1:5" s="7" customFormat="1" x14ac:dyDescent="0.4">
      <c r="A153" s="4"/>
      <c r="E153" s="125"/>
    </row>
    <row r="154" spans="1:5" s="7" customFormat="1" x14ac:dyDescent="0.4">
      <c r="A154" s="4"/>
      <c r="E154" s="125"/>
    </row>
    <row r="155" spans="1:5" s="7" customFormat="1" x14ac:dyDescent="0.4">
      <c r="A155" s="4"/>
      <c r="E155" s="125"/>
    </row>
    <row r="156" spans="1:5" s="7" customFormat="1" x14ac:dyDescent="0.4">
      <c r="A156" s="4"/>
      <c r="E156" s="125"/>
    </row>
    <row r="157" spans="1:5" s="7" customFormat="1" x14ac:dyDescent="0.4">
      <c r="A157" s="4"/>
      <c r="E157" s="125"/>
    </row>
    <row r="158" spans="1:5" s="7" customFormat="1" x14ac:dyDescent="0.4">
      <c r="A158" s="4"/>
      <c r="E158" s="125"/>
    </row>
    <row r="159" spans="1:5" s="7" customFormat="1" ht="20" customHeight="1" x14ac:dyDescent="0.4">
      <c r="A159" s="4"/>
      <c r="E159" s="125"/>
    </row>
    <row r="160" spans="1:5" s="7" customFormat="1" x14ac:dyDescent="0.4">
      <c r="A160" s="4"/>
      <c r="E160" s="125"/>
    </row>
    <row r="161" spans="1:5" s="7" customFormat="1" x14ac:dyDescent="0.4">
      <c r="A161" s="4"/>
      <c r="E161" s="125"/>
    </row>
    <row r="162" spans="1:5" s="7" customFormat="1" x14ac:dyDescent="0.4">
      <c r="A162" s="4"/>
      <c r="E162" s="125"/>
    </row>
    <row r="163" spans="1:5" s="7" customFormat="1" x14ac:dyDescent="0.4">
      <c r="A163" s="4"/>
      <c r="E163" s="125"/>
    </row>
    <row r="164" spans="1:5" s="7" customFormat="1" x14ac:dyDescent="0.4">
      <c r="A164" s="4"/>
      <c r="E164" s="125"/>
    </row>
    <row r="165" spans="1:5" s="7" customFormat="1" x14ac:dyDescent="0.4">
      <c r="A165" s="4"/>
      <c r="E165" s="125"/>
    </row>
    <row r="166" spans="1:5" s="7" customFormat="1" x14ac:dyDescent="0.4">
      <c r="A166" s="4"/>
      <c r="E166" s="125"/>
    </row>
    <row r="167" spans="1:5" s="7" customFormat="1" x14ac:dyDescent="0.4">
      <c r="A167" s="4"/>
      <c r="E167" s="125"/>
    </row>
    <row r="168" spans="1:5" s="7" customFormat="1" x14ac:dyDescent="0.4">
      <c r="A168" s="4"/>
      <c r="E168" s="125"/>
    </row>
    <row r="169" spans="1:5" s="7" customFormat="1" x14ac:dyDescent="0.4">
      <c r="A169" s="4"/>
      <c r="E169" s="125"/>
    </row>
    <row r="170" spans="1:5" s="7" customFormat="1" x14ac:dyDescent="0.4">
      <c r="A170" s="4"/>
      <c r="E170" s="125"/>
    </row>
    <row r="171" spans="1:5" s="7" customFormat="1" x14ac:dyDescent="0.4">
      <c r="A171" s="4"/>
      <c r="E171" s="125"/>
    </row>
    <row r="172" spans="1:5" s="7" customFormat="1" x14ac:dyDescent="0.4">
      <c r="A172" s="4"/>
      <c r="E172" s="125"/>
    </row>
    <row r="173" spans="1:5" s="7" customFormat="1" x14ac:dyDescent="0.4">
      <c r="A173" s="4"/>
      <c r="E173" s="125"/>
    </row>
    <row r="174" spans="1:5" s="7" customFormat="1" x14ac:dyDescent="0.4">
      <c r="A174" s="4"/>
      <c r="E174" s="125"/>
    </row>
    <row r="175" spans="1:5" s="7" customFormat="1" x14ac:dyDescent="0.4">
      <c r="A175" s="4"/>
      <c r="E175" s="125"/>
    </row>
    <row r="176" spans="1:5" s="7" customFormat="1" x14ac:dyDescent="0.4">
      <c r="A176" s="4"/>
      <c r="E176" s="125"/>
    </row>
    <row r="177" spans="1:5" s="7" customFormat="1" x14ac:dyDescent="0.4">
      <c r="A177" s="4"/>
      <c r="E177" s="125"/>
    </row>
    <row r="178" spans="1:5" s="7" customFormat="1" x14ac:dyDescent="0.4">
      <c r="A178" s="4"/>
      <c r="E178" s="125"/>
    </row>
    <row r="179" spans="1:5" s="7" customFormat="1" x14ac:dyDescent="0.4">
      <c r="A179" s="4"/>
      <c r="E179" s="125"/>
    </row>
    <row r="180" spans="1:5" s="7" customFormat="1" x14ac:dyDescent="0.4">
      <c r="A180" s="4"/>
      <c r="E180" s="125"/>
    </row>
    <row r="181" spans="1:5" s="7" customFormat="1" x14ac:dyDescent="0.4">
      <c r="A181" s="4"/>
      <c r="E181" s="125"/>
    </row>
    <row r="182" spans="1:5" s="7" customFormat="1" x14ac:dyDescent="0.4">
      <c r="A182" s="4"/>
      <c r="E182" s="125"/>
    </row>
    <row r="183" spans="1:5" s="7" customFormat="1" x14ac:dyDescent="0.4">
      <c r="A183" s="4"/>
      <c r="E183" s="125"/>
    </row>
    <row r="184" spans="1:5" s="7" customFormat="1" x14ac:dyDescent="0.4">
      <c r="A184" s="4"/>
      <c r="E184" s="125"/>
    </row>
    <row r="185" spans="1:5" s="7" customFormat="1" x14ac:dyDescent="0.4">
      <c r="A185" s="4"/>
      <c r="E185" s="125"/>
    </row>
    <row r="186" spans="1:5" s="7" customFormat="1" x14ac:dyDescent="0.4">
      <c r="A186" s="4"/>
      <c r="E186" s="125"/>
    </row>
    <row r="187" spans="1:5" s="7" customFormat="1" x14ac:dyDescent="0.4">
      <c r="A187" s="4"/>
      <c r="E187" s="125"/>
    </row>
    <row r="188" spans="1:5" s="7" customFormat="1" x14ac:dyDescent="0.4">
      <c r="A188" s="4"/>
      <c r="E188" s="125"/>
    </row>
    <row r="189" spans="1:5" s="7" customFormat="1" x14ac:dyDescent="0.4">
      <c r="A189" s="4"/>
      <c r="E189" s="125"/>
    </row>
    <row r="190" spans="1:5" s="7" customFormat="1" ht="20" customHeight="1" x14ac:dyDescent="0.4">
      <c r="A190" s="4"/>
      <c r="E190" s="125"/>
    </row>
    <row r="191" spans="1:5" s="7" customFormat="1" x14ac:dyDescent="0.4">
      <c r="A191" s="4"/>
      <c r="E191" s="125"/>
    </row>
    <row r="192" spans="1:5" s="7" customFormat="1" x14ac:dyDescent="0.4">
      <c r="A192" s="4"/>
      <c r="E192" s="125"/>
    </row>
    <row r="193" spans="1:5" s="7" customFormat="1" x14ac:dyDescent="0.4">
      <c r="A193" s="4"/>
      <c r="E193" s="125"/>
    </row>
    <row r="194" spans="1:5" s="7" customFormat="1" x14ac:dyDescent="0.4">
      <c r="A194" s="4"/>
      <c r="E194" s="125"/>
    </row>
    <row r="195" spans="1:5" s="7" customFormat="1" x14ac:dyDescent="0.4">
      <c r="A195" s="4"/>
      <c r="E195" s="125"/>
    </row>
    <row r="196" spans="1:5" s="7" customFormat="1" x14ac:dyDescent="0.4">
      <c r="A196" s="4"/>
      <c r="E196" s="125"/>
    </row>
    <row r="197" spans="1:5" s="7" customFormat="1" x14ac:dyDescent="0.4">
      <c r="A197" s="4"/>
      <c r="E197" s="125"/>
    </row>
    <row r="198" spans="1:5" s="7" customFormat="1" x14ac:dyDescent="0.4">
      <c r="A198" s="4"/>
      <c r="E198" s="125"/>
    </row>
    <row r="199" spans="1:5" s="7" customFormat="1" x14ac:dyDescent="0.4">
      <c r="A199" s="4"/>
      <c r="E199" s="125"/>
    </row>
    <row r="200" spans="1:5" s="7" customFormat="1" x14ac:dyDescent="0.4">
      <c r="A200" s="4"/>
      <c r="E200" s="125"/>
    </row>
    <row r="201" spans="1:5" s="7" customFormat="1" x14ac:dyDescent="0.4">
      <c r="A201" s="4"/>
      <c r="E201" s="125"/>
    </row>
    <row r="202" spans="1:5" s="7" customFormat="1" x14ac:dyDescent="0.4">
      <c r="A202" s="4"/>
      <c r="E202" s="125"/>
    </row>
    <row r="203" spans="1:5" s="7" customFormat="1" x14ac:dyDescent="0.4">
      <c r="A203" s="4"/>
      <c r="E203" s="125"/>
    </row>
    <row r="204" spans="1:5" s="7" customFormat="1" x14ac:dyDescent="0.4">
      <c r="A204" s="4"/>
      <c r="E204" s="125"/>
    </row>
    <row r="205" spans="1:5" s="7" customFormat="1" x14ac:dyDescent="0.4">
      <c r="A205" s="4"/>
      <c r="E205" s="125"/>
    </row>
    <row r="206" spans="1:5" s="7" customFormat="1" x14ac:dyDescent="0.4">
      <c r="A206" s="4"/>
      <c r="E206" s="125"/>
    </row>
    <row r="207" spans="1:5" s="7" customFormat="1" x14ac:dyDescent="0.4">
      <c r="A207" s="4"/>
      <c r="E207" s="125"/>
    </row>
    <row r="208" spans="1:5" s="7" customFormat="1" x14ac:dyDescent="0.4">
      <c r="A208" s="4"/>
      <c r="E208" s="125"/>
    </row>
    <row r="209" spans="1:5" s="7" customFormat="1" x14ac:dyDescent="0.4">
      <c r="A209" s="4"/>
      <c r="E209" s="125"/>
    </row>
    <row r="210" spans="1:5" s="7" customFormat="1" x14ac:dyDescent="0.4">
      <c r="A210" s="4"/>
      <c r="E210" s="125"/>
    </row>
    <row r="211" spans="1:5" s="7" customFormat="1" x14ac:dyDescent="0.4">
      <c r="A211" s="4"/>
      <c r="E211" s="125"/>
    </row>
    <row r="212" spans="1:5" s="7" customFormat="1" x14ac:dyDescent="0.4">
      <c r="A212" s="4"/>
      <c r="E212" s="125"/>
    </row>
    <row r="213" spans="1:5" s="7" customFormat="1" x14ac:dyDescent="0.4">
      <c r="A213" s="4"/>
      <c r="E213" s="125"/>
    </row>
    <row r="214" spans="1:5" s="7" customFormat="1" x14ac:dyDescent="0.4">
      <c r="A214" s="4"/>
      <c r="E214" s="125"/>
    </row>
    <row r="215" spans="1:5" s="7" customFormat="1" x14ac:dyDescent="0.4">
      <c r="A215" s="4"/>
      <c r="E215" s="125"/>
    </row>
    <row r="216" spans="1:5" s="7" customFormat="1" x14ac:dyDescent="0.4">
      <c r="A216" s="4"/>
      <c r="E216" s="125"/>
    </row>
    <row r="217" spans="1:5" s="7" customFormat="1" x14ac:dyDescent="0.4">
      <c r="A217" s="4"/>
      <c r="E217" s="125"/>
    </row>
    <row r="218" spans="1:5" s="7" customFormat="1" x14ac:dyDescent="0.4">
      <c r="A218" s="4"/>
      <c r="E218" s="125"/>
    </row>
    <row r="219" spans="1:5" s="7" customFormat="1" x14ac:dyDescent="0.4">
      <c r="A219" s="4"/>
      <c r="E219" s="125"/>
    </row>
    <row r="220" spans="1:5" s="7" customFormat="1" x14ac:dyDescent="0.4">
      <c r="A220" s="4"/>
      <c r="E220" s="125"/>
    </row>
    <row r="221" spans="1:5" s="7" customFormat="1" ht="20" customHeight="1" x14ac:dyDescent="0.4">
      <c r="A221" s="4"/>
      <c r="E221" s="125"/>
    </row>
    <row r="222" spans="1:5" s="7" customFormat="1" x14ac:dyDescent="0.4">
      <c r="A222" s="4"/>
      <c r="E222" s="125"/>
    </row>
    <row r="223" spans="1:5" s="7" customFormat="1" x14ac:dyDescent="0.4">
      <c r="A223" s="4"/>
      <c r="E223" s="125"/>
    </row>
    <row r="224" spans="1:5" s="7" customFormat="1" x14ac:dyDescent="0.4">
      <c r="A224" s="4"/>
      <c r="E224" s="125"/>
    </row>
    <row r="225" spans="1:5" s="7" customFormat="1" x14ac:dyDescent="0.4">
      <c r="A225" s="4"/>
      <c r="E225" s="125"/>
    </row>
    <row r="226" spans="1:5" s="7" customFormat="1" x14ac:dyDescent="0.4">
      <c r="A226" s="4"/>
      <c r="E226" s="125"/>
    </row>
    <row r="227" spans="1:5" s="7" customFormat="1" x14ac:dyDescent="0.4">
      <c r="A227" s="4"/>
      <c r="E227" s="125"/>
    </row>
    <row r="228" spans="1:5" s="7" customFormat="1" x14ac:dyDescent="0.4">
      <c r="A228" s="4"/>
      <c r="E228" s="125"/>
    </row>
    <row r="229" spans="1:5" s="7" customFormat="1" x14ac:dyDescent="0.4">
      <c r="A229" s="4"/>
      <c r="E229" s="125"/>
    </row>
    <row r="230" spans="1:5" s="7" customFormat="1" x14ac:dyDescent="0.4">
      <c r="A230" s="4"/>
      <c r="E230" s="125"/>
    </row>
    <row r="231" spans="1:5" s="7" customFormat="1" x14ac:dyDescent="0.4">
      <c r="A231" s="4"/>
      <c r="E231" s="125"/>
    </row>
    <row r="232" spans="1:5" s="7" customFormat="1" x14ac:dyDescent="0.4">
      <c r="A232" s="4"/>
      <c r="E232" s="125"/>
    </row>
    <row r="233" spans="1:5" s="7" customFormat="1" x14ac:dyDescent="0.4">
      <c r="A233" s="4"/>
      <c r="E233" s="125"/>
    </row>
    <row r="234" spans="1:5" s="7" customFormat="1" x14ac:dyDescent="0.4">
      <c r="A234" s="4"/>
      <c r="E234" s="125"/>
    </row>
    <row r="235" spans="1:5" s="7" customFormat="1" x14ac:dyDescent="0.4">
      <c r="A235" s="4"/>
      <c r="E235" s="125"/>
    </row>
    <row r="236" spans="1:5" s="7" customFormat="1" x14ac:dyDescent="0.4">
      <c r="A236" s="4"/>
      <c r="E236" s="125"/>
    </row>
    <row r="237" spans="1:5" s="7" customFormat="1" x14ac:dyDescent="0.4">
      <c r="A237" s="4"/>
      <c r="E237" s="125"/>
    </row>
    <row r="238" spans="1:5" s="7" customFormat="1" x14ac:dyDescent="0.4">
      <c r="A238" s="4"/>
      <c r="E238" s="125"/>
    </row>
    <row r="239" spans="1:5" s="7" customFormat="1" x14ac:dyDescent="0.4">
      <c r="A239" s="4"/>
      <c r="E239" s="125"/>
    </row>
    <row r="240" spans="1:5" s="7" customFormat="1" x14ac:dyDescent="0.4">
      <c r="A240" s="4"/>
      <c r="E240" s="125"/>
    </row>
    <row r="241" spans="1:5" s="7" customFormat="1" x14ac:dyDescent="0.4">
      <c r="A241" s="4"/>
      <c r="E241" s="125"/>
    </row>
    <row r="242" spans="1:5" s="7" customFormat="1" x14ac:dyDescent="0.4">
      <c r="A242" s="4"/>
      <c r="E242" s="125"/>
    </row>
    <row r="243" spans="1:5" s="7" customFormat="1" x14ac:dyDescent="0.4">
      <c r="A243" s="4"/>
      <c r="E243" s="125"/>
    </row>
    <row r="244" spans="1:5" s="7" customFormat="1" x14ac:dyDescent="0.4">
      <c r="A244" s="4"/>
      <c r="E244" s="125"/>
    </row>
    <row r="245" spans="1:5" s="7" customFormat="1" x14ac:dyDescent="0.4">
      <c r="A245" s="4"/>
      <c r="E245" s="125"/>
    </row>
    <row r="246" spans="1:5" s="7" customFormat="1" x14ac:dyDescent="0.4">
      <c r="A246" s="4"/>
      <c r="E246" s="125"/>
    </row>
    <row r="247" spans="1:5" s="7" customFormat="1" x14ac:dyDescent="0.4">
      <c r="A247" s="4"/>
      <c r="E247" s="125"/>
    </row>
    <row r="248" spans="1:5" s="7" customFormat="1" x14ac:dyDescent="0.4">
      <c r="A248" s="4"/>
      <c r="E248" s="125"/>
    </row>
    <row r="249" spans="1:5" s="7" customFormat="1" x14ac:dyDescent="0.4">
      <c r="A249" s="4"/>
      <c r="E249" s="125"/>
    </row>
    <row r="250" spans="1:5" s="7" customFormat="1" x14ac:dyDescent="0.4">
      <c r="A250" s="4"/>
      <c r="E250" s="125"/>
    </row>
    <row r="251" spans="1:5" s="7" customFormat="1" x14ac:dyDescent="0.4">
      <c r="A251" s="4"/>
      <c r="E251" s="125"/>
    </row>
    <row r="252" spans="1:5" s="7" customFormat="1" ht="20" customHeight="1" x14ac:dyDescent="0.4">
      <c r="A252" s="4"/>
      <c r="E252" s="125"/>
    </row>
    <row r="253" spans="1:5" s="7" customFormat="1" x14ac:dyDescent="0.4">
      <c r="A253" s="4"/>
      <c r="E253" s="125"/>
    </row>
    <row r="254" spans="1:5" s="7" customFormat="1" x14ac:dyDescent="0.4">
      <c r="A254" s="4"/>
      <c r="E254" s="125"/>
    </row>
    <row r="255" spans="1:5" s="7" customFormat="1" x14ac:dyDescent="0.4">
      <c r="A255" s="4"/>
      <c r="E255" s="125"/>
    </row>
    <row r="256" spans="1:5" s="7" customFormat="1" x14ac:dyDescent="0.4">
      <c r="A256" s="4"/>
      <c r="E256" s="125"/>
    </row>
    <row r="257" spans="1:5" s="7" customFormat="1" x14ac:dyDescent="0.4">
      <c r="A257" s="4"/>
      <c r="E257" s="125"/>
    </row>
    <row r="258" spans="1:5" s="7" customFormat="1" x14ac:dyDescent="0.4">
      <c r="A258" s="4"/>
      <c r="E258" s="125"/>
    </row>
    <row r="259" spans="1:5" s="7" customFormat="1" x14ac:dyDescent="0.4">
      <c r="A259" s="4"/>
      <c r="E259" s="125"/>
    </row>
    <row r="260" spans="1:5" s="7" customFormat="1" x14ac:dyDescent="0.4">
      <c r="A260" s="4"/>
      <c r="E260" s="125"/>
    </row>
    <row r="261" spans="1:5" s="7" customFormat="1" x14ac:dyDescent="0.4">
      <c r="A261" s="4"/>
      <c r="E261" s="125"/>
    </row>
    <row r="262" spans="1:5" s="7" customFormat="1" x14ac:dyDescent="0.4">
      <c r="A262" s="4"/>
      <c r="E262" s="125"/>
    </row>
    <row r="263" spans="1:5" s="7" customFormat="1" x14ac:dyDescent="0.4">
      <c r="A263" s="4"/>
      <c r="E263" s="125"/>
    </row>
    <row r="264" spans="1:5" s="7" customFormat="1" x14ac:dyDescent="0.4">
      <c r="A264" s="4"/>
      <c r="E264" s="125"/>
    </row>
    <row r="265" spans="1:5" s="7" customFormat="1" x14ac:dyDescent="0.4">
      <c r="A265" s="4"/>
      <c r="E265" s="125"/>
    </row>
    <row r="266" spans="1:5" s="7" customFormat="1" x14ac:dyDescent="0.4">
      <c r="A266" s="4"/>
      <c r="E266" s="125"/>
    </row>
    <row r="267" spans="1:5" s="7" customFormat="1" x14ac:dyDescent="0.4">
      <c r="A267" s="4"/>
      <c r="E267" s="125"/>
    </row>
    <row r="268" spans="1:5" s="7" customFormat="1" x14ac:dyDescent="0.4">
      <c r="A268" s="4"/>
      <c r="E268" s="125"/>
    </row>
    <row r="269" spans="1:5" s="7" customFormat="1" x14ac:dyDescent="0.4">
      <c r="A269" s="4"/>
      <c r="E269" s="125"/>
    </row>
    <row r="270" spans="1:5" s="7" customFormat="1" x14ac:dyDescent="0.4">
      <c r="A270" s="4"/>
      <c r="E270" s="125"/>
    </row>
    <row r="271" spans="1:5" s="7" customFormat="1" x14ac:dyDescent="0.4">
      <c r="A271" s="4"/>
      <c r="E271" s="125"/>
    </row>
    <row r="272" spans="1:5" s="7" customFormat="1" x14ac:dyDescent="0.4">
      <c r="A272" s="4"/>
      <c r="E272" s="125"/>
    </row>
    <row r="273" spans="1:5" s="7" customFormat="1" x14ac:dyDescent="0.4">
      <c r="A273" s="4"/>
      <c r="E273" s="125"/>
    </row>
    <row r="274" spans="1:5" s="7" customFormat="1" x14ac:dyDescent="0.4">
      <c r="A274" s="4"/>
      <c r="E274" s="125"/>
    </row>
    <row r="275" spans="1:5" s="7" customFormat="1" x14ac:dyDescent="0.4">
      <c r="A275" s="4"/>
      <c r="E275" s="125"/>
    </row>
    <row r="276" spans="1:5" s="7" customFormat="1" x14ac:dyDescent="0.4">
      <c r="A276" s="4"/>
      <c r="E276" s="125"/>
    </row>
    <row r="277" spans="1:5" s="7" customFormat="1" x14ac:dyDescent="0.4">
      <c r="A277" s="4"/>
      <c r="E277" s="125"/>
    </row>
    <row r="278" spans="1:5" s="7" customFormat="1" x14ac:dyDescent="0.4">
      <c r="A278" s="4"/>
      <c r="E278" s="125"/>
    </row>
    <row r="279" spans="1:5" s="7" customFormat="1" x14ac:dyDescent="0.4">
      <c r="A279" s="4"/>
      <c r="E279" s="125"/>
    </row>
    <row r="280" spans="1:5" s="7" customFormat="1" x14ac:dyDescent="0.4">
      <c r="A280" s="4"/>
      <c r="E280" s="125"/>
    </row>
    <row r="281" spans="1:5" s="7" customFormat="1" x14ac:dyDescent="0.4">
      <c r="A281" s="4"/>
      <c r="E281" s="125"/>
    </row>
    <row r="282" spans="1:5" s="7" customFormat="1" x14ac:dyDescent="0.4">
      <c r="A282" s="4"/>
      <c r="E282" s="125"/>
    </row>
    <row r="283" spans="1:5" s="7" customFormat="1" x14ac:dyDescent="0.4">
      <c r="A283" s="4"/>
      <c r="E283" s="125"/>
    </row>
    <row r="284" spans="1:5" s="7" customFormat="1" x14ac:dyDescent="0.4">
      <c r="A284" s="4"/>
      <c r="E284" s="125"/>
    </row>
    <row r="285" spans="1:5" s="7" customFormat="1" x14ac:dyDescent="0.4">
      <c r="A285" s="4"/>
      <c r="E285" s="125"/>
    </row>
    <row r="286" spans="1:5" s="7" customFormat="1" x14ac:dyDescent="0.4">
      <c r="A286" s="4"/>
      <c r="E286" s="125"/>
    </row>
    <row r="287" spans="1:5" s="7" customFormat="1" x14ac:dyDescent="0.4">
      <c r="A287" s="4"/>
      <c r="E287" s="125"/>
    </row>
    <row r="288" spans="1:5" s="7" customFormat="1" x14ac:dyDescent="0.4">
      <c r="A288" s="4"/>
      <c r="E288" s="125"/>
    </row>
    <row r="289" spans="1:5" s="7" customFormat="1" x14ac:dyDescent="0.4">
      <c r="A289" s="4"/>
      <c r="E289" s="125"/>
    </row>
    <row r="290" spans="1:5" s="7" customFormat="1" x14ac:dyDescent="0.4">
      <c r="A290" s="4"/>
      <c r="E290" s="125"/>
    </row>
    <row r="291" spans="1:5" s="7" customFormat="1" x14ac:dyDescent="0.4">
      <c r="A291" s="4"/>
      <c r="E291" s="125"/>
    </row>
    <row r="292" spans="1:5" s="7" customFormat="1" x14ac:dyDescent="0.4">
      <c r="A292" s="4"/>
      <c r="E292" s="125"/>
    </row>
    <row r="293" spans="1:5" s="7" customFormat="1" x14ac:dyDescent="0.4">
      <c r="A293" s="4"/>
      <c r="E293" s="125"/>
    </row>
    <row r="294" spans="1:5" s="7" customFormat="1" x14ac:dyDescent="0.4">
      <c r="A294" s="4"/>
      <c r="E294" s="125"/>
    </row>
    <row r="295" spans="1:5" s="7" customFormat="1" x14ac:dyDescent="0.4">
      <c r="A295" s="4"/>
      <c r="E295" s="125"/>
    </row>
    <row r="296" spans="1:5" s="7" customFormat="1" x14ac:dyDescent="0.4">
      <c r="A296" s="4"/>
      <c r="E296" s="125"/>
    </row>
    <row r="297" spans="1:5" s="7" customFormat="1" x14ac:dyDescent="0.4">
      <c r="A297" s="4"/>
      <c r="E297" s="125"/>
    </row>
    <row r="298" spans="1:5" s="7" customFormat="1" x14ac:dyDescent="0.4">
      <c r="A298" s="4"/>
      <c r="E298" s="125"/>
    </row>
    <row r="299" spans="1:5" s="7" customFormat="1" x14ac:dyDescent="0.4">
      <c r="A299" s="4"/>
      <c r="E299" s="125"/>
    </row>
    <row r="300" spans="1:5" s="7" customFormat="1" x14ac:dyDescent="0.4">
      <c r="A300" s="4"/>
      <c r="E300" s="125"/>
    </row>
    <row r="301" spans="1:5" s="7" customFormat="1" x14ac:dyDescent="0.4">
      <c r="A301" s="4"/>
      <c r="E301" s="125"/>
    </row>
    <row r="302" spans="1:5" s="7" customFormat="1" x14ac:dyDescent="0.4">
      <c r="A302" s="4"/>
      <c r="E302" s="125"/>
    </row>
    <row r="303" spans="1:5" s="7" customFormat="1" x14ac:dyDescent="0.4">
      <c r="A303" s="4"/>
      <c r="E303" s="125"/>
    </row>
    <row r="304" spans="1:5" s="7" customFormat="1" x14ac:dyDescent="0.4">
      <c r="A304" s="4"/>
      <c r="E304" s="125"/>
    </row>
    <row r="305" spans="1:5" s="7" customFormat="1" x14ac:dyDescent="0.4">
      <c r="A305" s="4"/>
      <c r="E305" s="125"/>
    </row>
    <row r="306" spans="1:5" s="7" customFormat="1" x14ac:dyDescent="0.4">
      <c r="A306" s="4"/>
      <c r="E306" s="125"/>
    </row>
    <row r="307" spans="1:5" s="7" customFormat="1" x14ac:dyDescent="0.4">
      <c r="A307" s="4"/>
      <c r="E307" s="125"/>
    </row>
    <row r="308" spans="1:5" s="7" customFormat="1" x14ac:dyDescent="0.4">
      <c r="A308" s="4"/>
      <c r="E308" s="125"/>
    </row>
    <row r="309" spans="1:5" s="7" customFormat="1" x14ac:dyDescent="0.4">
      <c r="A309" s="4"/>
      <c r="E309" s="125"/>
    </row>
    <row r="310" spans="1:5" s="7" customFormat="1" x14ac:dyDescent="0.4">
      <c r="A310" s="4"/>
      <c r="E310" s="125"/>
    </row>
    <row r="311" spans="1:5" s="7" customFormat="1" x14ac:dyDescent="0.4">
      <c r="A311" s="4"/>
      <c r="E311" s="125"/>
    </row>
    <row r="312" spans="1:5" s="7" customFormat="1" x14ac:dyDescent="0.4">
      <c r="A312" s="4"/>
      <c r="E312" s="125"/>
    </row>
    <row r="313" spans="1:5" s="7" customFormat="1" x14ac:dyDescent="0.4">
      <c r="A313" s="4"/>
      <c r="E313" s="125"/>
    </row>
    <row r="314" spans="1:5" s="7" customFormat="1" x14ac:dyDescent="0.4">
      <c r="A314" s="4"/>
      <c r="E314" s="125"/>
    </row>
    <row r="315" spans="1:5" s="7" customFormat="1" x14ac:dyDescent="0.4">
      <c r="A315" s="4"/>
      <c r="E315" s="125"/>
    </row>
    <row r="316" spans="1:5" s="7" customFormat="1" x14ac:dyDescent="0.4">
      <c r="A316" s="4"/>
      <c r="E316" s="125"/>
    </row>
    <row r="317" spans="1:5" s="7" customFormat="1" x14ac:dyDescent="0.4">
      <c r="A317" s="4"/>
      <c r="E317" s="125"/>
    </row>
    <row r="318" spans="1:5" s="7" customFormat="1" x14ac:dyDescent="0.4">
      <c r="A318" s="4"/>
      <c r="E318" s="125"/>
    </row>
    <row r="319" spans="1:5" s="7" customFormat="1" x14ac:dyDescent="0.4">
      <c r="A319" s="4"/>
      <c r="E319" s="125"/>
    </row>
    <row r="320" spans="1:5" s="7" customFormat="1" x14ac:dyDescent="0.4">
      <c r="A320" s="4"/>
      <c r="E320" s="125"/>
    </row>
    <row r="321" spans="1:5" s="7" customFormat="1" x14ac:dyDescent="0.4">
      <c r="A321" s="4"/>
      <c r="E321" s="125"/>
    </row>
    <row r="322" spans="1:5" s="7" customFormat="1" x14ac:dyDescent="0.4">
      <c r="A322" s="4"/>
      <c r="E322" s="125"/>
    </row>
    <row r="323" spans="1:5" s="7" customFormat="1" x14ac:dyDescent="0.4">
      <c r="A323" s="4"/>
      <c r="E323" s="125"/>
    </row>
    <row r="324" spans="1:5" s="7" customFormat="1" x14ac:dyDescent="0.4">
      <c r="A324" s="4"/>
      <c r="E324" s="125"/>
    </row>
    <row r="325" spans="1:5" s="7" customFormat="1" x14ac:dyDescent="0.4">
      <c r="A325" s="4"/>
      <c r="E325" s="125"/>
    </row>
    <row r="326" spans="1:5" s="7" customFormat="1" x14ac:dyDescent="0.4">
      <c r="A326" s="4"/>
      <c r="E326" s="125"/>
    </row>
    <row r="327" spans="1:5" s="7" customFormat="1" x14ac:dyDescent="0.4">
      <c r="A327" s="4"/>
      <c r="E327" s="125"/>
    </row>
    <row r="328" spans="1:5" s="7" customFormat="1" x14ac:dyDescent="0.4">
      <c r="A328" s="4"/>
      <c r="E328" s="125"/>
    </row>
    <row r="329" spans="1:5" s="7" customFormat="1" x14ac:dyDescent="0.4">
      <c r="A329" s="4"/>
      <c r="E329" s="125"/>
    </row>
    <row r="330" spans="1:5" s="7" customFormat="1" x14ac:dyDescent="0.4">
      <c r="A330" s="4"/>
      <c r="E330" s="125"/>
    </row>
  </sheetData>
  <mergeCells count="7">
    <mergeCell ref="L2:M2"/>
    <mergeCell ref="F3:G3"/>
    <mergeCell ref="H3:I3"/>
    <mergeCell ref="B2:C2"/>
    <mergeCell ref="D2:E2"/>
    <mergeCell ref="F2:I2"/>
    <mergeCell ref="J2:K2"/>
  </mergeCells>
  <phoneticPr fontId="0" type="noConversion"/>
  <printOptions horizontalCentered="1" verticalCentered="1" gridLines="1"/>
  <pageMargins left="0.47244094488189003" right="0.47244094488189003" top="1.1811023622047201" bottom="0.78740157480314998" header="0.78740157480314998" footer="0.511811023622047"/>
  <pageSetup paperSize="9" scale="85" firstPageNumber="21" orientation="landscape" useFirstPageNumber="1" horizontalDpi="300" verticalDpi="300"/>
  <headerFooter alignWithMargins="0"/>
  <rowBreaks count="7" manualBreakCount="7">
    <brk id="23" min="1" max="12" man="1"/>
    <brk id="95" max="16383" man="1"/>
    <brk id="126" max="16383" man="1"/>
    <brk id="157" max="16383" man="1"/>
    <brk id="188" max="16383" man="1"/>
    <brk id="219" max="16383" man="1"/>
    <brk id="25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4"/>
  <dimension ref="A1:Q94"/>
  <sheetViews>
    <sheetView showZeros="0" tabSelected="1" zoomScale="130" zoomScaleNormal="130" workbookViewId="0">
      <selection activeCell="L5" sqref="L5"/>
    </sheetView>
  </sheetViews>
  <sheetFormatPr defaultColWidth="12" defaultRowHeight="13.15" x14ac:dyDescent="0.4"/>
  <cols>
    <col min="1" max="1" width="6.78515625" style="4" customWidth="1"/>
    <col min="2" max="2" width="7.78515625" style="86" customWidth="1"/>
    <col min="3" max="3" width="53.42578125" style="38" customWidth="1"/>
    <col min="4" max="4" width="12" style="39" customWidth="1"/>
    <col min="5" max="6" width="11.78515625" style="40" customWidth="1"/>
    <col min="7" max="8" width="11.78515625" style="4" customWidth="1"/>
    <col min="9" max="9" width="13.42578125" style="41" customWidth="1"/>
    <col min="10" max="10" width="11.42578125" style="4" customWidth="1"/>
    <col min="11" max="11" width="13.42578125" style="4" customWidth="1"/>
    <col min="12" max="12" width="10.5703125" style="4" customWidth="1"/>
    <col min="13" max="13" width="13.78515625" style="4" customWidth="1"/>
    <col min="14" max="14" width="12" style="4" hidden="1" customWidth="1"/>
    <col min="15" max="15" width="12.42578125" style="4" hidden="1" customWidth="1"/>
    <col min="16" max="16" width="12" style="4" hidden="1" customWidth="1"/>
    <col min="17" max="17" width="13.2109375" style="4" hidden="1" customWidth="1"/>
    <col min="18" max="16384" width="12" style="4"/>
  </cols>
  <sheetData>
    <row r="1" spans="1:17" ht="15.75" x14ac:dyDescent="0.4">
      <c r="B1" s="37" t="s">
        <v>104</v>
      </c>
    </row>
    <row r="2" spans="1:17" s="8" customFormat="1" ht="51" customHeight="1" x14ac:dyDescent="0.4">
      <c r="B2" s="214" t="s">
        <v>181</v>
      </c>
      <c r="C2" s="214"/>
      <c r="D2" s="43"/>
      <c r="E2" s="44"/>
      <c r="F2" s="220" t="s">
        <v>105</v>
      </c>
      <c r="G2" s="221"/>
      <c r="H2" s="221"/>
      <c r="I2" s="222"/>
      <c r="J2" s="214" t="s">
        <v>106</v>
      </c>
      <c r="K2" s="214"/>
      <c r="L2" s="214" t="s">
        <v>111</v>
      </c>
      <c r="M2" s="214"/>
      <c r="N2" s="215" t="s">
        <v>114</v>
      </c>
      <c r="O2" s="215"/>
      <c r="P2" s="215"/>
      <c r="Q2" s="215"/>
    </row>
    <row r="3" spans="1:17" s="8" customFormat="1" ht="23.25" customHeight="1" x14ac:dyDescent="0.4">
      <c r="B3" s="45" t="s">
        <v>30</v>
      </c>
      <c r="C3" s="46" t="s">
        <v>0</v>
      </c>
      <c r="D3" s="47" t="s">
        <v>3</v>
      </c>
      <c r="E3" s="50" t="s">
        <v>1</v>
      </c>
      <c r="F3" s="231" t="s">
        <v>107</v>
      </c>
      <c r="G3" s="231"/>
      <c r="H3" s="231"/>
      <c r="I3" s="114" t="s">
        <v>102</v>
      </c>
      <c r="J3" s="43" t="s">
        <v>110</v>
      </c>
      <c r="K3" s="43" t="s">
        <v>112</v>
      </c>
      <c r="L3" s="43" t="s">
        <v>110</v>
      </c>
      <c r="M3" s="43" t="s">
        <v>112</v>
      </c>
      <c r="N3" s="43" t="s">
        <v>110</v>
      </c>
      <c r="O3" s="43" t="s">
        <v>112</v>
      </c>
      <c r="P3" s="43" t="s">
        <v>110</v>
      </c>
      <c r="Q3" s="43" t="s">
        <v>112</v>
      </c>
    </row>
    <row r="4" spans="1:17" x14ac:dyDescent="0.4">
      <c r="A4" s="8"/>
      <c r="B4" s="58"/>
      <c r="C4" s="147"/>
      <c r="D4" s="147"/>
      <c r="E4" s="50"/>
      <c r="F4" s="50" t="s">
        <v>108</v>
      </c>
      <c r="G4" s="49" t="s">
        <v>109</v>
      </c>
      <c r="H4" s="51" t="s">
        <v>108</v>
      </c>
      <c r="I4" s="49" t="s">
        <v>109</v>
      </c>
      <c r="J4" s="43" t="s">
        <v>158</v>
      </c>
      <c r="K4" s="43" t="s">
        <v>158</v>
      </c>
      <c r="L4" s="43" t="s">
        <v>158</v>
      </c>
      <c r="M4" s="43" t="s">
        <v>158</v>
      </c>
      <c r="N4" s="43" t="s">
        <v>158</v>
      </c>
      <c r="O4" s="148"/>
      <c r="P4" s="148"/>
      <c r="Q4" s="148"/>
    </row>
    <row r="5" spans="1:17" x14ac:dyDescent="0.4">
      <c r="A5" s="21"/>
      <c r="B5" s="58" t="s">
        <v>33</v>
      </c>
      <c r="C5" s="149" t="s">
        <v>167</v>
      </c>
      <c r="D5" s="150" t="s">
        <v>177</v>
      </c>
      <c r="E5" s="150" t="s">
        <v>204</v>
      </c>
      <c r="F5" s="150"/>
      <c r="G5" s="134"/>
      <c r="H5" s="151">
        <f>IF(ISNUMBER(VALUE(E5)),E5*F5,VALUE(LEFT(TRIM(E5),FIND(" ",TRIM(E5),1)-1))*F5)</f>
        <v>0</v>
      </c>
      <c r="I5" s="62">
        <f>IF(ISNUMBER(VALUE(E5)),E5*G5,VALUE(LEFT(TRIM(E5),FIND(" ",TRIM(E5),1)-1))*G5)</f>
        <v>0</v>
      </c>
      <c r="J5" s="61"/>
      <c r="K5" s="152">
        <f>IF(ISNUMBER(VALUE(E5)),E5*J5,VALUE(LEFT(TRIM(E5),FIND(" ",TRIM(E5),1)-1))*J5)</f>
        <v>0</v>
      </c>
      <c r="L5" s="134"/>
      <c r="M5" s="62">
        <f>L5*2000</f>
        <v>0</v>
      </c>
      <c r="N5" s="148"/>
      <c r="O5" s="148"/>
      <c r="P5" s="148"/>
      <c r="Q5" s="148"/>
    </row>
    <row r="6" spans="1:17" ht="26.25" x14ac:dyDescent="0.4">
      <c r="B6" s="58" t="s">
        <v>10</v>
      </c>
      <c r="C6" s="149" t="s">
        <v>168</v>
      </c>
      <c r="D6" s="150" t="s">
        <v>177</v>
      </c>
      <c r="E6" s="150" t="s">
        <v>204</v>
      </c>
      <c r="F6" s="61"/>
      <c r="G6" s="134"/>
      <c r="H6" s="151">
        <f t="shared" ref="H6:H14" si="0">IF(ISNUMBER(VALUE(E6)),E6*F6,VALUE(LEFT(TRIM(E6),FIND(" ",TRIM(E6),1)-1))*F6)</f>
        <v>0</v>
      </c>
      <c r="I6" s="62">
        <f t="shared" ref="I6:I14" si="1">IF(ISNUMBER(VALUE(E6)),E6*G6,VALUE(LEFT(TRIM(E6),FIND(" ",TRIM(E6),1)-1))*G6)</f>
        <v>0</v>
      </c>
      <c r="J6" s="61"/>
      <c r="K6" s="152">
        <f t="shared" ref="K6:K14" si="2">IF(ISNUMBER(VALUE(E6)),E6*J6,VALUE(LEFT(TRIM(E6),FIND(" ",TRIM(E6),1)-1))*J6)</f>
        <v>0</v>
      </c>
      <c r="L6" s="134"/>
      <c r="M6" s="62">
        <f>L6*2500</f>
        <v>0</v>
      </c>
      <c r="N6" s="148"/>
      <c r="O6" s="148"/>
      <c r="P6" s="148"/>
      <c r="Q6" s="148"/>
    </row>
    <row r="7" spans="1:17" ht="26.25" x14ac:dyDescent="0.4">
      <c r="A7" s="21"/>
      <c r="B7" s="58" t="s">
        <v>15</v>
      </c>
      <c r="C7" s="149" t="s">
        <v>169</v>
      </c>
      <c r="D7" s="150" t="s">
        <v>178</v>
      </c>
      <c r="E7" s="150" t="s">
        <v>205</v>
      </c>
      <c r="F7" s="61"/>
      <c r="G7" s="134"/>
      <c r="H7" s="151">
        <f t="shared" si="0"/>
        <v>0</v>
      </c>
      <c r="I7" s="62">
        <f t="shared" si="1"/>
        <v>0</v>
      </c>
      <c r="J7" s="61"/>
      <c r="K7" s="152">
        <f t="shared" si="2"/>
        <v>0</v>
      </c>
      <c r="L7" s="134"/>
      <c r="M7" s="62">
        <f>L7*3500</f>
        <v>0</v>
      </c>
      <c r="N7" s="148"/>
      <c r="O7" s="148"/>
      <c r="P7" s="148"/>
      <c r="Q7" s="148"/>
    </row>
    <row r="8" spans="1:17" x14ac:dyDescent="0.4">
      <c r="B8" s="58" t="s">
        <v>19</v>
      </c>
      <c r="C8" s="149" t="s">
        <v>170</v>
      </c>
      <c r="D8" s="150" t="s">
        <v>177</v>
      </c>
      <c r="E8" s="150" t="s">
        <v>204</v>
      </c>
      <c r="F8" s="61"/>
      <c r="G8" s="134"/>
      <c r="H8" s="151">
        <f t="shared" si="0"/>
        <v>0</v>
      </c>
      <c r="I8" s="62">
        <f t="shared" si="1"/>
        <v>0</v>
      </c>
      <c r="J8" s="61"/>
      <c r="K8" s="152">
        <f t="shared" si="2"/>
        <v>0</v>
      </c>
      <c r="L8" s="134"/>
      <c r="M8" s="62">
        <f>L8*3000</f>
        <v>0</v>
      </c>
      <c r="N8" s="148"/>
      <c r="O8" s="148"/>
      <c r="P8" s="148"/>
      <c r="Q8" s="148"/>
    </row>
    <row r="9" spans="1:17" ht="39.4" x14ac:dyDescent="0.4">
      <c r="B9" s="58" t="s">
        <v>21</v>
      </c>
      <c r="C9" s="149" t="s">
        <v>171</v>
      </c>
      <c r="D9" s="150" t="s">
        <v>177</v>
      </c>
      <c r="E9" s="150" t="s">
        <v>206</v>
      </c>
      <c r="F9" s="61"/>
      <c r="G9" s="180"/>
      <c r="H9" s="153">
        <f t="shared" si="0"/>
        <v>0</v>
      </c>
      <c r="I9" s="62">
        <f t="shared" si="1"/>
        <v>0</v>
      </c>
      <c r="J9" s="61"/>
      <c r="K9" s="152">
        <f t="shared" si="2"/>
        <v>0</v>
      </c>
      <c r="L9" s="180"/>
      <c r="M9" s="62">
        <f>L9*3000</f>
        <v>0</v>
      </c>
      <c r="N9" s="148"/>
      <c r="O9" s="148"/>
      <c r="P9" s="148"/>
      <c r="Q9" s="148"/>
    </row>
    <row r="10" spans="1:17" ht="39.4" x14ac:dyDescent="0.4">
      <c r="B10" s="58" t="s">
        <v>24</v>
      </c>
      <c r="C10" s="149" t="s">
        <v>172</v>
      </c>
      <c r="D10" s="150" t="s">
        <v>177</v>
      </c>
      <c r="E10" s="150" t="s">
        <v>207</v>
      </c>
      <c r="F10" s="61"/>
      <c r="G10" s="180"/>
      <c r="H10" s="153">
        <f t="shared" si="0"/>
        <v>0</v>
      </c>
      <c r="I10" s="62">
        <f t="shared" si="1"/>
        <v>0</v>
      </c>
      <c r="J10" s="61"/>
      <c r="K10" s="152">
        <f t="shared" si="2"/>
        <v>0</v>
      </c>
      <c r="L10" s="180"/>
      <c r="M10" s="62">
        <f>L10*2000</f>
        <v>0</v>
      </c>
      <c r="N10" s="148"/>
      <c r="O10" s="148"/>
      <c r="P10" s="148"/>
      <c r="Q10" s="148"/>
    </row>
    <row r="11" spans="1:17" x14ac:dyDescent="0.4">
      <c r="B11" s="58" t="s">
        <v>38</v>
      </c>
      <c r="C11" s="149" t="s">
        <v>173</v>
      </c>
      <c r="D11" s="150" t="s">
        <v>179</v>
      </c>
      <c r="E11" s="150">
        <v>1</v>
      </c>
      <c r="F11" s="61"/>
      <c r="G11" s="180"/>
      <c r="H11" s="153">
        <f t="shared" si="0"/>
        <v>0</v>
      </c>
      <c r="I11" s="62">
        <f t="shared" si="1"/>
        <v>0</v>
      </c>
      <c r="J11" s="61"/>
      <c r="K11" s="152">
        <f t="shared" si="2"/>
        <v>0</v>
      </c>
      <c r="L11" s="180"/>
      <c r="M11" s="62">
        <f>L11*2000</f>
        <v>0</v>
      </c>
      <c r="N11" s="148"/>
      <c r="O11" s="148"/>
      <c r="P11" s="148"/>
      <c r="Q11" s="148"/>
    </row>
    <row r="12" spans="1:17" ht="39.4" x14ac:dyDescent="0.4">
      <c r="A12" s="21"/>
      <c r="B12" s="58" t="s">
        <v>39</v>
      </c>
      <c r="C12" s="149" t="s">
        <v>174</v>
      </c>
      <c r="D12" s="150" t="s">
        <v>177</v>
      </c>
      <c r="E12" s="150" t="s">
        <v>207</v>
      </c>
      <c r="F12" s="61"/>
      <c r="G12" s="134"/>
      <c r="H12" s="151">
        <f t="shared" si="0"/>
        <v>0</v>
      </c>
      <c r="I12" s="62">
        <f t="shared" si="1"/>
        <v>0</v>
      </c>
      <c r="J12" s="61"/>
      <c r="K12" s="152">
        <f t="shared" si="2"/>
        <v>0</v>
      </c>
      <c r="L12" s="134"/>
      <c r="M12" s="62">
        <f>L12*3500</f>
        <v>0</v>
      </c>
      <c r="N12" s="148"/>
      <c r="O12" s="148"/>
      <c r="P12" s="148"/>
      <c r="Q12" s="148"/>
    </row>
    <row r="13" spans="1:17" ht="26.25" x14ac:dyDescent="0.4">
      <c r="B13" s="58" t="s">
        <v>40</v>
      </c>
      <c r="C13" s="149" t="s">
        <v>175</v>
      </c>
      <c r="D13" s="150" t="s">
        <v>179</v>
      </c>
      <c r="E13" s="150">
        <v>1</v>
      </c>
      <c r="F13" s="61"/>
      <c r="G13" s="134"/>
      <c r="H13" s="151">
        <f t="shared" si="0"/>
        <v>0</v>
      </c>
      <c r="I13" s="62">
        <f t="shared" si="1"/>
        <v>0</v>
      </c>
      <c r="J13" s="61"/>
      <c r="K13" s="152">
        <f t="shared" si="2"/>
        <v>0</v>
      </c>
      <c r="L13" s="134"/>
      <c r="M13" s="62">
        <f>L13*2000</f>
        <v>0</v>
      </c>
      <c r="N13" s="148"/>
      <c r="O13" s="148"/>
      <c r="P13" s="148"/>
      <c r="Q13" s="148"/>
    </row>
    <row r="14" spans="1:17" ht="13.5" thickBot="1" x14ac:dyDescent="0.45">
      <c r="B14" s="58" t="s">
        <v>54</v>
      </c>
      <c r="C14" s="149" t="s">
        <v>176</v>
      </c>
      <c r="D14" s="150" t="s">
        <v>179</v>
      </c>
      <c r="E14" s="150">
        <v>1</v>
      </c>
      <c r="F14" s="61"/>
      <c r="G14" s="134"/>
      <c r="H14" s="175">
        <f t="shared" si="0"/>
        <v>0</v>
      </c>
      <c r="I14" s="176">
        <f t="shared" si="1"/>
        <v>0</v>
      </c>
      <c r="J14" s="177"/>
      <c r="K14" s="178">
        <f t="shared" si="2"/>
        <v>0</v>
      </c>
      <c r="L14" s="134"/>
      <c r="M14" s="176">
        <f>L14*1000</f>
        <v>0</v>
      </c>
      <c r="N14" s="148"/>
      <c r="O14" s="148"/>
      <c r="P14" s="148"/>
      <c r="Q14" s="148"/>
    </row>
    <row r="15" spans="1:17" ht="13.5" thickBot="1" x14ac:dyDescent="0.45">
      <c r="A15" s="21"/>
      <c r="B15" s="82"/>
      <c r="C15" s="83" t="s">
        <v>121</v>
      </c>
      <c r="D15" s="84"/>
      <c r="E15" s="85"/>
      <c r="F15" s="85"/>
      <c r="G15" s="85"/>
      <c r="H15" s="85"/>
      <c r="I15" s="72">
        <f>SUM(I5:I14)</f>
        <v>0</v>
      </c>
      <c r="J15" s="85"/>
      <c r="K15" s="72">
        <f>SUM(K4:K14)</f>
        <v>0</v>
      </c>
      <c r="L15" s="85"/>
      <c r="M15" s="73">
        <f>SUM(M5:M14)</f>
        <v>0</v>
      </c>
      <c r="N15" s="174"/>
      <c r="O15" s="72"/>
      <c r="P15" s="85"/>
      <c r="Q15" s="73"/>
    </row>
    <row r="16" spans="1:17" x14ac:dyDescent="0.4">
      <c r="J16" s="87"/>
      <c r="K16" s="87"/>
      <c r="L16" s="87"/>
      <c r="M16" s="87"/>
      <c r="N16" s="87"/>
      <c r="O16" s="87"/>
      <c r="P16" s="87"/>
      <c r="Q16" s="87"/>
    </row>
    <row r="17" spans="1:17" x14ac:dyDescent="0.4">
      <c r="C17" s="38" t="s">
        <v>194</v>
      </c>
      <c r="D17" s="25"/>
      <c r="J17" s="87"/>
      <c r="K17" s="87"/>
      <c r="L17" s="87"/>
      <c r="M17" s="87"/>
      <c r="N17" s="87"/>
      <c r="O17" s="87"/>
      <c r="P17" s="87"/>
      <c r="Q17" s="87"/>
    </row>
    <row r="18" spans="1:17" x14ac:dyDescent="0.4">
      <c r="C18" s="7" t="s">
        <v>193</v>
      </c>
      <c r="D18" s="25"/>
      <c r="J18" s="87"/>
      <c r="K18" s="87"/>
      <c r="L18" s="87"/>
      <c r="M18" s="87"/>
      <c r="N18" s="87"/>
      <c r="O18" s="87"/>
      <c r="P18" s="87"/>
      <c r="Q18" s="87"/>
    </row>
    <row r="19" spans="1:17" x14ac:dyDescent="0.4">
      <c r="C19" s="7" t="s">
        <v>162</v>
      </c>
      <c r="J19" s="87"/>
      <c r="K19" s="87"/>
      <c r="L19" s="87"/>
      <c r="M19" s="87"/>
      <c r="N19" s="87"/>
      <c r="O19" s="87"/>
      <c r="P19" s="87"/>
      <c r="Q19" s="87"/>
    </row>
    <row r="20" spans="1:17" x14ac:dyDescent="0.4">
      <c r="C20" s="7" t="s">
        <v>163</v>
      </c>
      <c r="J20" s="87"/>
      <c r="K20" s="87"/>
      <c r="L20" s="87"/>
      <c r="M20" s="87"/>
      <c r="N20" s="87"/>
      <c r="O20" s="87"/>
      <c r="P20" s="87"/>
      <c r="Q20" s="87"/>
    </row>
    <row r="21" spans="1:17" x14ac:dyDescent="0.4">
      <c r="J21" s="87"/>
      <c r="K21" s="87"/>
      <c r="L21" s="87"/>
      <c r="M21" s="87"/>
      <c r="N21" s="87"/>
      <c r="O21" s="87"/>
      <c r="P21" s="87"/>
      <c r="Q21" s="87"/>
    </row>
    <row r="22" spans="1:17" x14ac:dyDescent="0.4">
      <c r="J22" s="87"/>
      <c r="K22" s="87"/>
      <c r="L22" s="87"/>
      <c r="M22" s="87"/>
      <c r="N22" s="87"/>
      <c r="O22" s="87"/>
      <c r="P22" s="87"/>
      <c r="Q22" s="87"/>
    </row>
    <row r="23" spans="1:17" x14ac:dyDescent="0.4">
      <c r="J23" s="87"/>
      <c r="K23" s="87"/>
      <c r="L23" s="87"/>
      <c r="M23" s="87"/>
      <c r="N23" s="87"/>
      <c r="O23" s="87"/>
      <c r="P23" s="87"/>
      <c r="Q23" s="87"/>
    </row>
    <row r="24" spans="1:17" x14ac:dyDescent="0.4">
      <c r="J24" s="87"/>
      <c r="K24" s="87"/>
      <c r="L24" s="87"/>
      <c r="M24" s="87"/>
      <c r="N24" s="87"/>
      <c r="O24" s="87"/>
      <c r="P24" s="87"/>
      <c r="Q24" s="87"/>
    </row>
    <row r="25" spans="1:17" x14ac:dyDescent="0.4">
      <c r="J25" s="87"/>
      <c r="K25" s="87"/>
      <c r="L25" s="87"/>
      <c r="M25" s="87"/>
      <c r="N25" s="87"/>
      <c r="O25" s="87"/>
      <c r="P25" s="87"/>
      <c r="Q25" s="87"/>
    </row>
    <row r="26" spans="1:17" x14ac:dyDescent="0.4">
      <c r="J26" s="87"/>
      <c r="K26" s="87"/>
      <c r="L26" s="87"/>
      <c r="M26" s="87"/>
      <c r="N26" s="87"/>
      <c r="O26" s="87"/>
      <c r="P26" s="87"/>
      <c r="Q26" s="87"/>
    </row>
    <row r="27" spans="1:17" x14ac:dyDescent="0.4">
      <c r="J27" s="87"/>
      <c r="K27" s="87"/>
      <c r="L27" s="87"/>
      <c r="M27" s="87"/>
      <c r="N27" s="87"/>
      <c r="O27" s="87"/>
      <c r="P27" s="87"/>
      <c r="Q27" s="87"/>
    </row>
    <row r="28" spans="1:17" x14ac:dyDescent="0.4">
      <c r="J28" s="87"/>
      <c r="K28" s="87"/>
      <c r="L28" s="87"/>
      <c r="M28" s="87"/>
      <c r="N28" s="87"/>
      <c r="O28" s="87"/>
      <c r="P28" s="87"/>
      <c r="Q28" s="87"/>
    </row>
    <row r="29" spans="1:17" x14ac:dyDescent="0.4">
      <c r="J29" s="87"/>
      <c r="K29" s="87"/>
      <c r="L29" s="87"/>
      <c r="M29" s="87"/>
      <c r="N29" s="87"/>
      <c r="O29" s="87"/>
      <c r="P29" s="87"/>
      <c r="Q29" s="87"/>
    </row>
    <row r="30" spans="1:17" x14ac:dyDescent="0.4">
      <c r="A30" s="21"/>
      <c r="J30" s="87"/>
      <c r="K30" s="87"/>
      <c r="L30" s="87"/>
      <c r="M30" s="87"/>
      <c r="N30" s="87"/>
      <c r="O30" s="87"/>
      <c r="P30" s="87"/>
      <c r="Q30" s="87"/>
    </row>
    <row r="31" spans="1:17" x14ac:dyDescent="0.4">
      <c r="A31" s="21"/>
      <c r="J31" s="87"/>
      <c r="K31" s="87"/>
      <c r="L31" s="87"/>
      <c r="M31" s="87"/>
      <c r="N31" s="87"/>
      <c r="O31" s="87"/>
      <c r="P31" s="87"/>
      <c r="Q31" s="87"/>
    </row>
    <row r="32" spans="1:17" x14ac:dyDescent="0.4">
      <c r="J32" s="87"/>
      <c r="K32" s="87"/>
      <c r="L32" s="87"/>
    </row>
    <row r="33" spans="1:12" x14ac:dyDescent="0.4">
      <c r="J33" s="87"/>
      <c r="K33" s="87"/>
      <c r="L33" s="87"/>
    </row>
    <row r="34" spans="1:12" x14ac:dyDescent="0.4">
      <c r="J34" s="87"/>
      <c r="K34" s="87"/>
      <c r="L34" s="87"/>
    </row>
    <row r="35" spans="1:12" x14ac:dyDescent="0.4">
      <c r="J35" s="87"/>
      <c r="K35" s="87"/>
      <c r="L35" s="87"/>
    </row>
    <row r="36" spans="1:12" x14ac:dyDescent="0.4">
      <c r="J36" s="87"/>
      <c r="K36" s="87"/>
      <c r="L36" s="87"/>
    </row>
    <row r="37" spans="1:12" x14ac:dyDescent="0.4">
      <c r="J37" s="87"/>
      <c r="K37" s="87"/>
      <c r="L37" s="87"/>
    </row>
    <row r="46" spans="1:12" x14ac:dyDescent="0.4">
      <c r="A46" s="21"/>
    </row>
    <row r="47" spans="1:12" x14ac:dyDescent="0.4">
      <c r="A47" s="21"/>
    </row>
    <row r="61" spans="1:1" x14ac:dyDescent="0.4">
      <c r="A61" s="7"/>
    </row>
    <row r="62" spans="1:1" x14ac:dyDescent="0.4">
      <c r="A62" s="21"/>
    </row>
    <row r="70" spans="1:1" x14ac:dyDescent="0.4">
      <c r="A70" s="21"/>
    </row>
    <row r="71" spans="1:1" x14ac:dyDescent="0.4">
      <c r="A71" s="32"/>
    </row>
    <row r="73" spans="1:1" x14ac:dyDescent="0.4">
      <c r="A73" s="21"/>
    </row>
    <row r="79" spans="1:1" x14ac:dyDescent="0.4">
      <c r="A79" s="21"/>
    </row>
    <row r="84" spans="1:1" x14ac:dyDescent="0.4">
      <c r="A84" s="21"/>
    </row>
    <row r="85" spans="1:1" x14ac:dyDescent="0.4">
      <c r="A85" s="21"/>
    </row>
    <row r="86" spans="1:1" x14ac:dyDescent="0.4">
      <c r="A86" s="21"/>
    </row>
    <row r="89" spans="1:1" x14ac:dyDescent="0.4">
      <c r="A89" s="21"/>
    </row>
    <row r="94" spans="1:1" x14ac:dyDescent="0.4">
      <c r="A94" s="7"/>
    </row>
  </sheetData>
  <mergeCells count="6">
    <mergeCell ref="N2:Q2"/>
    <mergeCell ref="F3:H3"/>
    <mergeCell ref="F2:I2"/>
    <mergeCell ref="L2:M2"/>
    <mergeCell ref="B2:C2"/>
    <mergeCell ref="J2:K2"/>
  </mergeCells>
  <phoneticPr fontId="0" type="noConversion"/>
  <printOptions horizontalCentered="1" verticalCentered="1" gridLines="1"/>
  <pageMargins left="0.47244094488188998" right="0.47244094488188998" top="1.1811023622047201" bottom="0.78740157480314998" header="0.78740157480314998" footer="0.511811023622047"/>
  <pageSetup paperSize="9" scale="85" firstPageNumber="23" orientation="landscape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Summary</vt:lpstr>
      <vt:lpstr>MV Concrete</vt:lpstr>
      <vt:lpstr>MV Concrete (Instal)</vt:lpstr>
      <vt:lpstr> MV-LV Sub_11kV</vt:lpstr>
      <vt:lpstr> MV-LV Sub_11kV (Instal)</vt:lpstr>
      <vt:lpstr>LV Networks</vt:lpstr>
      <vt:lpstr>LV Networks (Instal)</vt:lpstr>
      <vt:lpstr>Service Conn.</vt:lpstr>
      <vt:lpstr>Solar Minigrid</vt:lpstr>
      <vt:lpstr>Solar Minigrid (Instal)</vt:lpstr>
      <vt:lpstr>' MV-LV Sub_11kV'!Print_Area</vt:lpstr>
      <vt:lpstr>' MV-LV Sub_11kV (Instal)'!Print_Area</vt:lpstr>
      <vt:lpstr>'LV Networks (Instal)'!Print_Area</vt:lpstr>
      <vt:lpstr>'MV Concrete'!Print_Area</vt:lpstr>
      <vt:lpstr>'MV Concrete (Instal)'!Print_Area</vt:lpstr>
      <vt:lpstr>'Service Conn.'!Print_Area</vt:lpstr>
      <vt:lpstr>'Solar Minigrid'!Print_Area</vt:lpstr>
      <vt:lpstr>Summary!Print_Area</vt:lpstr>
      <vt:lpstr>' MV-LV Sub_11kV'!Print_Titles</vt:lpstr>
      <vt:lpstr>' MV-LV Sub_11kV (Instal)'!Print_Titles</vt:lpstr>
      <vt:lpstr>'LV Networks (Instal)'!Print_Titles</vt:lpstr>
      <vt:lpstr>'MV Concrete'!Print_Titles</vt:lpstr>
      <vt:lpstr>'MV Concrete (Instal)'!Print_Titles</vt:lpstr>
      <vt:lpstr>'Service Conn.'!Print_Titles</vt:lpstr>
      <vt:lpstr>'Solar Minigrid'!Print_Titles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of Quantity</dc:title>
  <dc:creator>sangala</dc:creator>
  <cp:lastModifiedBy>timir</cp:lastModifiedBy>
  <cp:lastPrinted>2017-08-30T11:53:48Z</cp:lastPrinted>
  <dcterms:created xsi:type="dcterms:W3CDTF">1998-10-05T09:49:42Z</dcterms:created>
  <dcterms:modified xsi:type="dcterms:W3CDTF">2025-07-22T06:57:51Z</dcterms:modified>
</cp:coreProperties>
</file>